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221" windowWidth="15105" windowHeight="5070" activeTab="0"/>
  </bookViews>
  <sheets>
    <sheet name="Лист1" sheetId="1" r:id="rId1"/>
  </sheets>
  <definedNames>
    <definedName name="_xlnm.Print_Area" localSheetId="0">'Лист1'!$A$1:$K$216</definedName>
  </definedNames>
  <calcPr fullCalcOnLoad="1" refMode="R1C1"/>
</workbook>
</file>

<file path=xl/sharedStrings.xml><?xml version="1.0" encoding="utf-8"?>
<sst xmlns="http://schemas.openxmlformats.org/spreadsheetml/2006/main" count="466" uniqueCount="365">
  <si>
    <t>Наименование</t>
  </si>
  <si>
    <t>1,25х2,5</t>
  </si>
  <si>
    <t>1,5х6,0</t>
  </si>
  <si>
    <t>ф 76х3,5 ст3пс</t>
  </si>
  <si>
    <t>Круг  50 ст3</t>
  </si>
  <si>
    <t>Шестигранник</t>
  </si>
  <si>
    <t xml:space="preserve"> № 14  ст 45</t>
  </si>
  <si>
    <t xml:space="preserve"> № 19  ст 45</t>
  </si>
  <si>
    <t>ф 16 А500С</t>
  </si>
  <si>
    <t>ф 20 А500С</t>
  </si>
  <si>
    <t>ф 22 А500С</t>
  </si>
  <si>
    <t>Уголок 63х63х5</t>
  </si>
  <si>
    <t>163045,г.Архангельск</t>
  </si>
  <si>
    <t>Круг сортовой по стали 45 (ГОСТ 2590-2006)</t>
  </si>
  <si>
    <t>Круг  30 ст 45</t>
  </si>
  <si>
    <t>ВГП dy20х2,8 оц 3/4"</t>
  </si>
  <si>
    <t>Труба нержавеющая</t>
  </si>
  <si>
    <t>ф108х4,5 ст12Х18Н10Т</t>
  </si>
  <si>
    <t>н/м</t>
  </si>
  <si>
    <t xml:space="preserve">ф 108х3,5 ст2пс   </t>
  </si>
  <si>
    <t xml:space="preserve">лист  4 мм   </t>
  </si>
  <si>
    <t>dy15 (21,3)х2,8   1/2"</t>
  </si>
  <si>
    <t>dy40 (48,0)х3,5  1 1/2"</t>
  </si>
  <si>
    <t xml:space="preserve">Лист  (ГОСТ 16523-97тонк.л, 14637-89-толст.л) </t>
  </si>
  <si>
    <t xml:space="preserve">                   Трубы катанные бесшовные (ГОСТ 8732-91, ГОСТ 8734-75)</t>
  </si>
  <si>
    <t xml:space="preserve"> Уголок  (ГОСТ 8509-93)  ст3сп</t>
  </si>
  <si>
    <t>Круг  60  ст45</t>
  </si>
  <si>
    <t xml:space="preserve"> № 27  ст 45</t>
  </si>
  <si>
    <t>Круг 12 ст 45</t>
  </si>
  <si>
    <t>Круг 10 ст 45</t>
  </si>
  <si>
    <t xml:space="preserve"> № 12  ст 45</t>
  </si>
  <si>
    <t>ф114х5,0 ст12Х18Н10Т</t>
  </si>
  <si>
    <t>Круг  85  ст3</t>
  </si>
  <si>
    <t>Уголок 32х32х4</t>
  </si>
  <si>
    <t>Лист 0,5мм   ст08ПС</t>
  </si>
  <si>
    <t>Лист 0,7мм   ст08ПС</t>
  </si>
  <si>
    <t>ВГП dy32х3.2 оц  1 1/4"</t>
  </si>
  <si>
    <t>ВГП dy40х3,5 оц 1 1/2"</t>
  </si>
  <si>
    <t>Швеллер 16У</t>
  </si>
  <si>
    <t>Круг  100  ст3</t>
  </si>
  <si>
    <t xml:space="preserve">(8182)29-75-08, 29-75-28     </t>
  </si>
  <si>
    <t>Металл в наличии на складе г. Архангельск</t>
  </si>
  <si>
    <t>Товар сертифицирован</t>
  </si>
  <si>
    <t>Размеры,  м</t>
  </si>
  <si>
    <t>Вес 1 шт. (кг)</t>
  </si>
  <si>
    <t>Цена, руб/т</t>
  </si>
  <si>
    <t>Цена , руб/шт</t>
  </si>
  <si>
    <t>Лист 1,0мм   ст08ПС</t>
  </si>
  <si>
    <t>Круг  70  ст3</t>
  </si>
  <si>
    <t>Круг  65  ст3</t>
  </si>
  <si>
    <t>Уголок 40х40х4</t>
  </si>
  <si>
    <t xml:space="preserve">Круг  90  ст3            </t>
  </si>
  <si>
    <t>Круг  18 ст3  ( А1)</t>
  </si>
  <si>
    <t>ф 14 А500С</t>
  </si>
  <si>
    <t>ф 159х7,0 ст20</t>
  </si>
  <si>
    <t>ф 10 А500С</t>
  </si>
  <si>
    <t>ф 12 А500С</t>
  </si>
  <si>
    <t>ф 89х3,5 ст3пс</t>
  </si>
  <si>
    <t>ВГП dy15х2,8 оц 1/2"</t>
  </si>
  <si>
    <t>Швеллер 18У</t>
  </si>
  <si>
    <t>Швеллер 12У</t>
  </si>
  <si>
    <t xml:space="preserve">ф 6 А500С             </t>
  </si>
  <si>
    <t xml:space="preserve">ф 8 А500С             </t>
  </si>
  <si>
    <t xml:space="preserve">ф 25 А500С          </t>
  </si>
  <si>
    <t>Круг  8 ст3  ( А1)</t>
  </si>
  <si>
    <t>Круг  12 ст3  ( А1)</t>
  </si>
  <si>
    <t>Круг  16 ст3  ( А1)</t>
  </si>
  <si>
    <t>ПВЛ</t>
  </si>
  <si>
    <t>dy20 (26,8)х2,8   3/4"</t>
  </si>
  <si>
    <t>Швеллер  6,5П</t>
  </si>
  <si>
    <t>Швеллер 10У</t>
  </si>
  <si>
    <t>Швеллер 14У</t>
  </si>
  <si>
    <t>ВГП dy25х3,2 оц 1"</t>
  </si>
  <si>
    <t>dy50 (60,0)х3,5  2"</t>
  </si>
  <si>
    <t xml:space="preserve">Круг  30 ст3 </t>
  </si>
  <si>
    <t>ф 127х7,5 ст45 (2 шт)</t>
  </si>
  <si>
    <t>ПРАЙС-ЛИСТ</t>
  </si>
  <si>
    <t>ООО "АМК" ИНН 2901295667</t>
  </si>
  <si>
    <t>Верхняя погрузка в открытые машины!</t>
  </si>
  <si>
    <t>Кузнечихинский промузел, 4-й проезд,стр.4, офис 310</t>
  </si>
  <si>
    <t xml:space="preserve">Уголок 35х35х4 </t>
  </si>
  <si>
    <t>Круг  40 ст 45</t>
  </si>
  <si>
    <t>Круг  50 ст 45</t>
  </si>
  <si>
    <t>Круг  90  ст45</t>
  </si>
  <si>
    <t xml:space="preserve">Круг  100 ст45 </t>
  </si>
  <si>
    <t>Круг 120 ст45</t>
  </si>
  <si>
    <t xml:space="preserve">Круг  40 ст3 </t>
  </si>
  <si>
    <t>Круг  60  ст3</t>
  </si>
  <si>
    <t>Круг  80  ст3</t>
  </si>
  <si>
    <t>Круг  120  ст3</t>
  </si>
  <si>
    <t>Квадрат 10</t>
  </si>
  <si>
    <t>Квадрат 12</t>
  </si>
  <si>
    <t>Квадрат 16</t>
  </si>
  <si>
    <t>e-mail:  297508@amk29.com</t>
  </si>
  <si>
    <t>ф 76х3,5 оц</t>
  </si>
  <si>
    <t>ф 89х3,5 оц</t>
  </si>
  <si>
    <t>Круг  45 ст 45</t>
  </si>
  <si>
    <t>Круг  65  ст45</t>
  </si>
  <si>
    <t>Сетка 50х50х4</t>
  </si>
  <si>
    <t>2х3</t>
  </si>
  <si>
    <t>Лист 20 мм</t>
  </si>
  <si>
    <t>Круг 6 ст3 (А1)</t>
  </si>
  <si>
    <t>Уголок 100х100х8</t>
  </si>
  <si>
    <t>Швеллер 24У</t>
  </si>
  <si>
    <t>Швеллер 27У</t>
  </si>
  <si>
    <t xml:space="preserve">ф 159х4,5 ст3пс   </t>
  </si>
  <si>
    <t>Уголок 50х50х4</t>
  </si>
  <si>
    <t>Цена указана с учетом НДС - 20%</t>
  </si>
  <si>
    <t xml:space="preserve"> Цена на металлопрокат свыше 5т - договорная</t>
  </si>
  <si>
    <t>Уголок 125х125х10</t>
  </si>
  <si>
    <t>Уголок 100х63х6</t>
  </si>
  <si>
    <t>Уголок 125х125х8</t>
  </si>
  <si>
    <t>ф 89х16,0 г/д</t>
  </si>
  <si>
    <t xml:space="preserve">Лист 1,5 мм г/к    </t>
  </si>
  <si>
    <t xml:space="preserve">Лист  3 мм   </t>
  </si>
  <si>
    <t>Лист  2 мм</t>
  </si>
  <si>
    <t xml:space="preserve">Лист  5 мм </t>
  </si>
  <si>
    <t>Лист  8 мм</t>
  </si>
  <si>
    <t>Лист 14 мм</t>
  </si>
  <si>
    <t>бухта</t>
  </si>
  <si>
    <t>Полоса 4х20</t>
  </si>
  <si>
    <t>Полоса 4х25</t>
  </si>
  <si>
    <t>Полоса 5х50</t>
  </si>
  <si>
    <t>Полоса 4х40</t>
  </si>
  <si>
    <t>Полоса 6х60</t>
  </si>
  <si>
    <t>Полоса 10х100</t>
  </si>
  <si>
    <t xml:space="preserve">Полоса 8х80 </t>
  </si>
  <si>
    <t>Труба 15х15х1,5</t>
  </si>
  <si>
    <t>Труба 20х20х1,5</t>
  </si>
  <si>
    <t>Труба 25х25х2,0</t>
  </si>
  <si>
    <t>Труба 40х20х1,5</t>
  </si>
  <si>
    <t>Труба 40х25х2,0</t>
  </si>
  <si>
    <t>Труба 50х25х2,0</t>
  </si>
  <si>
    <t>Труба 60х30х2,0</t>
  </si>
  <si>
    <t>Труба 60х60х2.0</t>
  </si>
  <si>
    <t>Труба 40х40х2,0</t>
  </si>
  <si>
    <t>Труба 50х50х2,0</t>
  </si>
  <si>
    <t xml:space="preserve">Труба 60х40х2,0 </t>
  </si>
  <si>
    <t>Труба 100х100х3,0</t>
  </si>
  <si>
    <t>Труба 100х100х5,0</t>
  </si>
  <si>
    <t>Труба 100х100х4,0</t>
  </si>
  <si>
    <t>Труба 60х60х4.0</t>
  </si>
  <si>
    <t>Труба 20х20х2,0</t>
  </si>
  <si>
    <t>Швеллер  8У</t>
  </si>
  <si>
    <t>Круг  130  ст3</t>
  </si>
  <si>
    <t>Круг  20 ст 45</t>
  </si>
  <si>
    <t>Круг  20 ст3  (А1)</t>
  </si>
  <si>
    <t>Круг  25 ст3  (А1)</t>
  </si>
  <si>
    <t xml:space="preserve">Труба 80х80х3,0  </t>
  </si>
  <si>
    <t>Круг 16 ст 45</t>
  </si>
  <si>
    <t xml:space="preserve">Лист 10 мм  </t>
  </si>
  <si>
    <t>Круг  70  ст45</t>
  </si>
  <si>
    <t>Круг  25 ст 45</t>
  </si>
  <si>
    <t>Круг  80 ст45</t>
  </si>
  <si>
    <t>Круг  50 ст 40Х</t>
  </si>
  <si>
    <t>Круг  60 ст 40Х</t>
  </si>
  <si>
    <t>Круг  70 ст 40Х</t>
  </si>
  <si>
    <t>Круг  80 ст 40Х</t>
  </si>
  <si>
    <t>Круг  90 ст 40Х</t>
  </si>
  <si>
    <t>Круг  120 ст 40Х</t>
  </si>
  <si>
    <t>Круг  50 ст 20</t>
  </si>
  <si>
    <t>Круг  60 ст 20</t>
  </si>
  <si>
    <t>Круг  70 ст 20</t>
  </si>
  <si>
    <t>Круг  80 ст 20</t>
  </si>
  <si>
    <t>ф 89х4,0 ст3пс</t>
  </si>
  <si>
    <t>Уголок 32х32х3</t>
  </si>
  <si>
    <t>Круг  56 ст3</t>
  </si>
  <si>
    <t xml:space="preserve"> № 24  ст 45</t>
  </si>
  <si>
    <t>Труба 50х50х4,0</t>
  </si>
  <si>
    <t xml:space="preserve">Уголок 100х100х7   </t>
  </si>
  <si>
    <t>ф 168х8,0 ст45</t>
  </si>
  <si>
    <t>Балка 45Б2</t>
  </si>
  <si>
    <t xml:space="preserve"> Балка  ст3сп (ГОСТ 8239-89)</t>
  </si>
  <si>
    <t xml:space="preserve">Пр. оттож. 1,2мм </t>
  </si>
  <si>
    <t>Пр. оттож. 6,0мм</t>
  </si>
  <si>
    <t>ф 18 А500С</t>
  </si>
  <si>
    <t xml:space="preserve">Круг  36 ст3 </t>
  </si>
  <si>
    <t xml:space="preserve">Круг  45 ст3 </t>
  </si>
  <si>
    <t>Круг  75  ст3</t>
  </si>
  <si>
    <t>Круг  20 ст 20</t>
  </si>
  <si>
    <t>Круг  30 ст 20</t>
  </si>
  <si>
    <t>Круг  36 ст 45</t>
  </si>
  <si>
    <t>Круг  120 ст 20</t>
  </si>
  <si>
    <t>Круг 140 ст45</t>
  </si>
  <si>
    <t>Круг 160 ст45</t>
  </si>
  <si>
    <t>Круг  20  ст40Х</t>
  </si>
  <si>
    <t>Круг  30  ст40Х</t>
  </si>
  <si>
    <t>Круг  40  ст40Х</t>
  </si>
  <si>
    <t>Круг  130 ст 40Х</t>
  </si>
  <si>
    <t>Круг  140 ст 40Х</t>
  </si>
  <si>
    <t>Круг  160 ст 40Х</t>
  </si>
  <si>
    <t>Круг  200 ст 40Х</t>
  </si>
  <si>
    <t>Уголок 75х75х5</t>
  </si>
  <si>
    <t>стр. 1 из 3</t>
  </si>
  <si>
    <t>стр. 2 из 3</t>
  </si>
  <si>
    <t>стр.3 из 3</t>
  </si>
  <si>
    <r>
      <t xml:space="preserve"> </t>
    </r>
    <r>
      <rPr>
        <b/>
        <sz val="11"/>
        <color indexed="21"/>
        <rFont val="Calibri"/>
        <family val="2"/>
      </rPr>
      <t>Погрузку осуществляем в открытые машины. Верхняя погрузка краном. Заезд на склад до 16.00.</t>
    </r>
  </si>
  <si>
    <t>Уголок 45х45х4</t>
  </si>
  <si>
    <t xml:space="preserve">Круг  22 ст3  </t>
  </si>
  <si>
    <t>Пр. оттож. 3,0мм</t>
  </si>
  <si>
    <t>Пр. оттож. 4,0мм</t>
  </si>
  <si>
    <t>Пр. оттож. 5,0мм</t>
  </si>
  <si>
    <t>Квадрат 14</t>
  </si>
  <si>
    <t>Квадрат 20</t>
  </si>
  <si>
    <t xml:space="preserve">Круг  32 ст3 </t>
  </si>
  <si>
    <t xml:space="preserve"> № 17  ст 45</t>
  </si>
  <si>
    <t xml:space="preserve"> № 30  ст 45 </t>
  </si>
  <si>
    <t>Труба 80х40х3,0</t>
  </si>
  <si>
    <t>1,0х2,0</t>
  </si>
  <si>
    <t>Полоса 5х40</t>
  </si>
  <si>
    <t xml:space="preserve">Полоса 4х100  </t>
  </si>
  <si>
    <t xml:space="preserve">Пр. оттож. 1,6мм </t>
  </si>
  <si>
    <t>Круг  24 ст 45</t>
  </si>
  <si>
    <t>Труба 40х40х4,0</t>
  </si>
  <si>
    <t>Круг сортовой по стали 35 (ГОСТ 2590-2006)</t>
  </si>
  <si>
    <t>Круг сортовой по стали 20 (ГОСТ 2590-2006)</t>
  </si>
  <si>
    <t>Круг  50 ст 35</t>
  </si>
  <si>
    <t>Круг  60 ст 35</t>
  </si>
  <si>
    <t>Круг  70 ст 35</t>
  </si>
  <si>
    <t>Круг  80 ст 35</t>
  </si>
  <si>
    <t>Круг  120 ст 35</t>
  </si>
  <si>
    <t>ф 108х3,5 оц</t>
  </si>
  <si>
    <t>Круг  100 ст 35</t>
  </si>
  <si>
    <t>Круг 190 ст45</t>
  </si>
  <si>
    <t>Трубы профильные (ГОСТ 8645-68 прямоуг, ГОСТ 8639-82 квадр, 30245-03 от 100мм)</t>
  </si>
  <si>
    <t>Труба 40х20х3,0</t>
  </si>
  <si>
    <t>Балка 30Б1</t>
  </si>
  <si>
    <t>Сетка 100х100х5</t>
  </si>
  <si>
    <t>Полоса 4х50</t>
  </si>
  <si>
    <t xml:space="preserve">    </t>
  </si>
  <si>
    <t>Пр. светлая. 3,0мм</t>
  </si>
  <si>
    <t xml:space="preserve"> № 32  ст 45</t>
  </si>
  <si>
    <t>Уголок 25х25х3</t>
  </si>
  <si>
    <t>Квадрат 25</t>
  </si>
  <si>
    <t>Квадрат 30</t>
  </si>
  <si>
    <t>ф 57х3,5 оц</t>
  </si>
  <si>
    <t>Уголок 20х20х4</t>
  </si>
  <si>
    <t xml:space="preserve">Труба 120х120х5,0 </t>
  </si>
  <si>
    <t>Круг 180 ст45</t>
  </si>
  <si>
    <t>Круг 6,5 ст3 (А1)</t>
  </si>
  <si>
    <t xml:space="preserve">Уголок 110х110х8 </t>
  </si>
  <si>
    <t xml:space="preserve">Лист  5 мм рифл.чеч. </t>
  </si>
  <si>
    <r>
      <t xml:space="preserve"> </t>
    </r>
    <r>
      <rPr>
        <b/>
        <sz val="10"/>
        <color indexed="49"/>
        <rFont val="Arial Cyr"/>
        <family val="0"/>
      </rPr>
      <t>Погрузку осуществляем в открытые машины. Верхняя погрузка краном. Заезд на склад до 16.00.</t>
    </r>
  </si>
  <si>
    <t xml:space="preserve">ф 28 А500С          </t>
  </si>
  <si>
    <t>Лист 16 мм С345</t>
  </si>
  <si>
    <t xml:space="preserve">Сетка 50х50х4   </t>
  </si>
  <si>
    <t xml:space="preserve">Лист 1,0 мм х/к    </t>
  </si>
  <si>
    <t xml:space="preserve">ф 127х6,0 ст2пс   </t>
  </si>
  <si>
    <t xml:space="preserve">Труба 80х80х5,0 </t>
  </si>
  <si>
    <t xml:space="preserve">Лист 12 мм  </t>
  </si>
  <si>
    <t xml:space="preserve">Лист 16 мм </t>
  </si>
  <si>
    <t>Уголок 40х40х3</t>
  </si>
  <si>
    <t>Круг  45 ст40Х</t>
  </si>
  <si>
    <t xml:space="preserve">Круг  14 ст3  </t>
  </si>
  <si>
    <t>Уголок 100х100х10</t>
  </si>
  <si>
    <t xml:space="preserve"> № 22  ст 45</t>
  </si>
  <si>
    <t xml:space="preserve"> № 36 ст 45</t>
  </si>
  <si>
    <t>Круг  14 ст3 (А1)</t>
  </si>
  <si>
    <t>Уголок 100х63х8</t>
  </si>
  <si>
    <t xml:space="preserve">Бухта 5 мм  ВР-1 </t>
  </si>
  <si>
    <t xml:space="preserve">Лист  3 мм рифл.чеч  </t>
  </si>
  <si>
    <t xml:space="preserve"> № 41 ст 45</t>
  </si>
  <si>
    <t xml:space="preserve">Труба 30х30х2,0    </t>
  </si>
  <si>
    <t>Труба 40х20х2,0</t>
  </si>
  <si>
    <t>Труба 40х40х3,0</t>
  </si>
  <si>
    <t>Труба 50х50х3,0</t>
  </si>
  <si>
    <t>Труба 60х40х3,0</t>
  </si>
  <si>
    <t>Труба 60х60х3.0</t>
  </si>
  <si>
    <t>Труба 80х80х4,0</t>
  </si>
  <si>
    <t>Швеллер  8П</t>
  </si>
  <si>
    <t>Швеллер 10П</t>
  </si>
  <si>
    <t>Швеллер 12П</t>
  </si>
  <si>
    <t>Швеллер 14П</t>
  </si>
  <si>
    <t>Швеллер 16П</t>
  </si>
  <si>
    <t>dy25 (33,5)х3,2  1"</t>
  </si>
  <si>
    <t xml:space="preserve"> 5мм   ПВЛ - 506</t>
  </si>
  <si>
    <r>
      <t>ООО "</t>
    </r>
    <r>
      <rPr>
        <b/>
        <sz val="15"/>
        <color indexed="21"/>
        <rFont val="Calibri"/>
        <family val="2"/>
      </rPr>
      <t>Архангельск</t>
    </r>
    <r>
      <rPr>
        <b/>
        <sz val="15"/>
        <color indexed="53"/>
        <rFont val="Calibri"/>
        <family val="2"/>
      </rPr>
      <t>Металл</t>
    </r>
    <r>
      <rPr>
        <b/>
        <sz val="15"/>
        <color indexed="21"/>
        <rFont val="Calibri"/>
        <family val="2"/>
      </rPr>
      <t xml:space="preserve">Комплект" </t>
    </r>
  </si>
  <si>
    <t xml:space="preserve">Лист 1,2 мм х/к       </t>
  </si>
  <si>
    <t xml:space="preserve">Лист  6 мм               </t>
  </si>
  <si>
    <t>Лист 0,8мм   ст08ПС</t>
  </si>
  <si>
    <t xml:space="preserve"> № 46 ст 45            </t>
  </si>
  <si>
    <t>ф 426х12 ст3 пс      1шт.</t>
  </si>
  <si>
    <t xml:space="preserve">Труба 80х40х2,0     </t>
  </si>
  <si>
    <t>Уголок 50х50х5</t>
  </si>
  <si>
    <t xml:space="preserve">Уголок 75х75х6 </t>
  </si>
  <si>
    <t xml:space="preserve">Лист  4 мм рифл.чеч  </t>
  </si>
  <si>
    <t>Сетка 50х50х3</t>
  </si>
  <si>
    <t xml:space="preserve">ф 108х4,0 ст2пс      </t>
  </si>
  <si>
    <t>Сетка 150х150х4</t>
  </si>
  <si>
    <t>Полоса 8х100</t>
  </si>
  <si>
    <t xml:space="preserve">Труба 140х140х5,0 </t>
  </si>
  <si>
    <t>Труба 120х120х4,0</t>
  </si>
  <si>
    <t>Труба 160х160х6,0</t>
  </si>
  <si>
    <t>Труба 80х60х4,0</t>
  </si>
  <si>
    <t>ф 57х3,5 ст3сп</t>
  </si>
  <si>
    <t>Швеллер 20П</t>
  </si>
  <si>
    <t>Сетка 100х100х4</t>
  </si>
  <si>
    <t>ВГП dy50х3,5 оц 2"</t>
  </si>
  <si>
    <t>1,2х3,2</t>
  </si>
  <si>
    <t>Труба 40х40х1,5</t>
  </si>
  <si>
    <t>Балка 10Б1</t>
  </si>
  <si>
    <t>1,5х3,0</t>
  </si>
  <si>
    <t>Лист  6 мм рифл.чеч</t>
  </si>
  <si>
    <t>Арматура ( ГОСТ 380-94 )</t>
  </si>
  <si>
    <t>Трубы  ВГП  (ГОСТ 3262-75)  черные</t>
  </si>
  <si>
    <t>Трубы электросварные (ГОСТ 10704-91, 10705-80) черные</t>
  </si>
  <si>
    <t xml:space="preserve">Лист оцинкованный ( ГОСТ 14918-80 ) </t>
  </si>
  <si>
    <t>Трубы  оцинкованные (ГОСТ 3262-75)</t>
  </si>
  <si>
    <t>Полоса   ( ГОСТ 103-76 )</t>
  </si>
  <si>
    <t>Швеллер (ГОСТ 8240-97) ст3сп</t>
  </si>
  <si>
    <t xml:space="preserve">Проволка </t>
  </si>
  <si>
    <t>Квадрат  ( ГОСТ 2591-88 )</t>
  </si>
  <si>
    <t>Сетка арматурная</t>
  </si>
  <si>
    <t>Круг сортовой по стали 3  (ГОСТ 2590-2006)</t>
  </si>
  <si>
    <t>Круг сортовой по стали 40Х (ГОСТ 2590-2006)</t>
  </si>
  <si>
    <t>Круг  10 ст3  (А1)</t>
  </si>
  <si>
    <t>Круг  90 ст 20           .</t>
  </si>
  <si>
    <t>Круг  140 ст 20         .</t>
  </si>
  <si>
    <t>Круг  16  ст40Х Налет</t>
  </si>
  <si>
    <t xml:space="preserve">Круг  85 ст45            </t>
  </si>
  <si>
    <t>Труба 60х40х4,0</t>
  </si>
  <si>
    <t>Труба 100х50х4,0</t>
  </si>
  <si>
    <t>dy32 (42,3)х2,8 1 1/4"</t>
  </si>
  <si>
    <t>ф 273х6 ст3 пс</t>
  </si>
  <si>
    <t>0,38х2</t>
  </si>
  <si>
    <t>Круг  24 ст3</t>
  </si>
  <si>
    <t>1,2х3,7</t>
  </si>
  <si>
    <t xml:space="preserve">Швеллер 18П         </t>
  </si>
  <si>
    <t>ф 219х4,5 ст3пс</t>
  </si>
  <si>
    <t>ф 114х4,0 ст3пс</t>
  </si>
  <si>
    <t>Швеллер 20У</t>
  </si>
  <si>
    <r>
      <t>Часы работы: с 8-00 до 16-30 (</t>
    </r>
    <r>
      <rPr>
        <b/>
        <i/>
        <u val="single"/>
        <sz val="9"/>
        <color indexed="49"/>
        <rFont val="Calibri"/>
        <family val="2"/>
      </rPr>
      <t>склад до 16-00</t>
    </r>
    <r>
      <rPr>
        <b/>
        <i/>
        <sz val="9"/>
        <color indexed="49"/>
        <rFont val="Calibri"/>
        <family val="2"/>
      </rPr>
      <t xml:space="preserve">). Перерыв с  12.00-13.00. СБ-ВС выходной.  </t>
    </r>
    <r>
      <rPr>
        <b/>
        <sz val="9"/>
        <color indexed="49"/>
        <rFont val="Calibri"/>
        <family val="2"/>
      </rPr>
      <t xml:space="preserve">    </t>
    </r>
  </si>
  <si>
    <r>
      <t>Часы работы: с 8-00 до 16-30  (</t>
    </r>
    <r>
      <rPr>
        <b/>
        <i/>
        <u val="single"/>
        <sz val="9"/>
        <color indexed="49"/>
        <rFont val="Calibri"/>
        <family val="2"/>
      </rPr>
      <t>склад до 16-00</t>
    </r>
    <r>
      <rPr>
        <b/>
        <i/>
        <sz val="9"/>
        <color indexed="49"/>
        <rFont val="Calibri"/>
        <family val="2"/>
      </rPr>
      <t xml:space="preserve">). Перерыв с  12.00-13.00. СБ-ВС выходной.  </t>
    </r>
    <r>
      <rPr>
        <b/>
        <sz val="9"/>
        <color indexed="49"/>
        <rFont val="Calibri"/>
        <family val="2"/>
      </rPr>
      <t xml:space="preserve">    </t>
    </r>
  </si>
  <si>
    <t>Швеллер  6,5У</t>
  </si>
  <si>
    <t>dy32 (42,3)х3,2 1 1/4"</t>
  </si>
  <si>
    <t>Заглушки</t>
  </si>
  <si>
    <t>40х40</t>
  </si>
  <si>
    <t>50х50</t>
  </si>
  <si>
    <t>60х60</t>
  </si>
  <si>
    <t>80х80</t>
  </si>
  <si>
    <t>1шт</t>
  </si>
  <si>
    <t xml:space="preserve"> Заглушка пластиковая</t>
  </si>
  <si>
    <r>
      <t>Уголок 50х50х</t>
    </r>
    <r>
      <rPr>
        <b/>
        <sz val="8"/>
        <rFont val="Calibri"/>
        <family val="2"/>
      </rPr>
      <t>5</t>
    </r>
  </si>
  <si>
    <r>
      <t>Уголок 63х63х</t>
    </r>
    <r>
      <rPr>
        <b/>
        <sz val="8"/>
        <rFont val="Calibri"/>
        <family val="2"/>
      </rPr>
      <t>6</t>
    </r>
  </si>
  <si>
    <r>
      <t>Уголок 75х75х</t>
    </r>
    <r>
      <rPr>
        <b/>
        <sz val="8"/>
        <rFont val="Calibri"/>
        <family val="2"/>
      </rPr>
      <t xml:space="preserve">6 </t>
    </r>
  </si>
  <si>
    <r>
      <t xml:space="preserve">Бухта 4 мм  ВР-1 </t>
    </r>
    <r>
      <rPr>
        <b/>
        <sz val="8"/>
        <rFont val="Calibri"/>
        <family val="2"/>
      </rPr>
      <t>Налет</t>
    </r>
  </si>
  <si>
    <r>
      <t xml:space="preserve">Бухта 5 мм  ВР-1 </t>
    </r>
    <r>
      <rPr>
        <b/>
        <sz val="8"/>
        <rFont val="Calibri"/>
        <family val="2"/>
      </rPr>
      <t>Налет</t>
    </r>
  </si>
  <si>
    <t>Балка 30Б2               1шт.</t>
  </si>
  <si>
    <t>Балка 50Б1               1шт.</t>
  </si>
  <si>
    <t>Балка 45М                1шт.</t>
  </si>
  <si>
    <t xml:space="preserve">Балка 40Б1               1шт.  </t>
  </si>
  <si>
    <t>15х15</t>
  </si>
  <si>
    <t>20х20</t>
  </si>
  <si>
    <t>25х25</t>
  </si>
  <si>
    <t>30х30</t>
  </si>
  <si>
    <t>40х20</t>
  </si>
  <si>
    <t>50х25</t>
  </si>
  <si>
    <t>60х40</t>
  </si>
  <si>
    <t>ф 133х4,5 ст3пс     1шт.</t>
  </si>
  <si>
    <t>Труба 200х160х8,0   1шт</t>
  </si>
  <si>
    <t>Труба 140х140х4,0   1шт</t>
  </si>
  <si>
    <t>Труба 140х100х4,0    1шт</t>
  </si>
  <si>
    <t xml:space="preserve">Уголок 25х25х4 </t>
  </si>
  <si>
    <t xml:space="preserve"> 4мм   ПВЛ - 406     1шт</t>
  </si>
  <si>
    <t>25.04.24г.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</si>
</sst>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0.000"/>
    <numFmt numFmtId="189" formatCode="0.0"/>
    <numFmt numFmtId="190" formatCode="0.0000"/>
    <numFmt numFmtId="191" formatCode="[$-FC19]d\ mmmm\ yyyy\ &quot;г.&quot;"/>
    <numFmt numFmtId="192" formatCode="dd/mm/yy;@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_-* #,##0.000000_р_._-;\-* #,##0.000000_р_._-;_-* &quot;-&quot;??_р_._-;_-@_-"/>
    <numFmt numFmtId="197" formatCode="_-* #,##0.0_р_._-;\-* #,##0.0_р_._-;_-* &quot;-&quot;??_р_._-;_-@_-"/>
    <numFmt numFmtId="198" formatCode="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_р_._-;\-* #,##0_р_._-;_-* &quot;-&quot;??_р_._-;_-@_-"/>
    <numFmt numFmtId="204" formatCode="#,##0.00\ &quot;₽&quot;"/>
  </numFmts>
  <fonts count="8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1"/>
      <color indexed="21"/>
      <name val="Calibri"/>
      <family val="2"/>
    </font>
    <font>
      <b/>
      <sz val="9"/>
      <color indexed="49"/>
      <name val="Calibri"/>
      <family val="2"/>
    </font>
    <font>
      <b/>
      <sz val="10"/>
      <name val="Arial Cyr"/>
      <family val="0"/>
    </font>
    <font>
      <b/>
      <sz val="10"/>
      <color indexed="49"/>
      <name val="Arial Cyr"/>
      <family val="0"/>
    </font>
    <font>
      <b/>
      <sz val="15"/>
      <color indexed="21"/>
      <name val="Calibri"/>
      <family val="2"/>
    </font>
    <font>
      <b/>
      <sz val="15"/>
      <color indexed="53"/>
      <name val="Calibri"/>
      <family val="2"/>
    </font>
    <font>
      <b/>
      <i/>
      <u val="single"/>
      <sz val="9"/>
      <color indexed="49"/>
      <name val="Calibri"/>
      <family val="2"/>
    </font>
    <font>
      <b/>
      <i/>
      <sz val="9"/>
      <color indexed="49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7"/>
      <name val="Arial Cyr"/>
      <family val="0"/>
    </font>
    <font>
      <sz val="9"/>
      <name val="Calibri"/>
      <family val="2"/>
    </font>
    <font>
      <sz val="10"/>
      <color indexed="49"/>
      <name val="Arial Cyr"/>
      <family val="0"/>
    </font>
    <font>
      <sz val="11"/>
      <color indexed="21"/>
      <name val="Calibri"/>
      <family val="2"/>
    </font>
    <font>
      <sz val="9"/>
      <color indexed="21"/>
      <name val="Arial Cyr"/>
      <family val="0"/>
    </font>
    <font>
      <sz val="10"/>
      <color indexed="53"/>
      <name val="Calibri"/>
      <family val="2"/>
    </font>
    <font>
      <b/>
      <sz val="14"/>
      <color indexed="53"/>
      <name val="Calibri"/>
      <family val="2"/>
    </font>
    <font>
      <b/>
      <sz val="12"/>
      <color indexed="53"/>
      <name val="Calibri"/>
      <family val="2"/>
    </font>
    <font>
      <b/>
      <u val="single"/>
      <sz val="10"/>
      <color indexed="49"/>
      <name val="Calibri"/>
      <family val="2"/>
    </font>
    <font>
      <sz val="10"/>
      <name val="Calibri"/>
      <family val="2"/>
    </font>
    <font>
      <b/>
      <sz val="10"/>
      <color indexed="49"/>
      <name val="Calibri"/>
      <family val="2"/>
    </font>
    <font>
      <b/>
      <u val="single"/>
      <sz val="9"/>
      <color indexed="49"/>
      <name val="Calibri"/>
      <family val="2"/>
    </font>
    <font>
      <b/>
      <sz val="10"/>
      <color indexed="21"/>
      <name val="Calibri"/>
      <family val="2"/>
    </font>
    <font>
      <b/>
      <sz val="7.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b/>
      <u val="single"/>
      <sz val="9"/>
      <color indexed="10"/>
      <name val="Calibri"/>
      <family val="2"/>
    </font>
    <font>
      <b/>
      <u val="single"/>
      <sz val="9"/>
      <color indexed="36"/>
      <name val="Calibri"/>
      <family val="2"/>
    </font>
    <font>
      <b/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428A8A"/>
      <name val="Arial Cyr"/>
      <family val="0"/>
    </font>
    <font>
      <sz val="10"/>
      <color theme="8" tint="-0.24997000396251678"/>
      <name val="Arial Cyr"/>
      <family val="0"/>
    </font>
    <font>
      <sz val="11"/>
      <color theme="8" tint="-0.4999699890613556"/>
      <name val="Calibri"/>
      <family val="2"/>
    </font>
    <font>
      <sz val="9"/>
      <color theme="8" tint="-0.4999699890613556"/>
      <name val="Arial Cyr"/>
      <family val="0"/>
    </font>
    <font>
      <sz val="10"/>
      <color theme="9" tint="-0.24997000396251678"/>
      <name val="Calibri"/>
      <family val="2"/>
    </font>
    <font>
      <b/>
      <sz val="14"/>
      <color theme="9" tint="-0.24997000396251678"/>
      <name val="Calibri"/>
      <family val="2"/>
    </font>
    <font>
      <b/>
      <u val="single"/>
      <sz val="10"/>
      <color theme="8" tint="-0.24997000396251678"/>
      <name val="Calibri"/>
      <family val="2"/>
    </font>
    <font>
      <b/>
      <sz val="10"/>
      <color theme="8" tint="-0.24997000396251678"/>
      <name val="Calibri"/>
      <family val="2"/>
    </font>
    <font>
      <b/>
      <u val="single"/>
      <sz val="9"/>
      <color theme="8" tint="-0.24997000396251678"/>
      <name val="Calibri"/>
      <family val="2"/>
    </font>
    <font>
      <b/>
      <sz val="10"/>
      <color theme="8" tint="-0.4999699890613556"/>
      <name val="Calibri"/>
      <family val="2"/>
    </font>
    <font>
      <b/>
      <i/>
      <sz val="9"/>
      <color theme="8" tint="-0.24997000396251678"/>
      <name val="Calibri"/>
      <family val="2"/>
    </font>
    <font>
      <b/>
      <sz val="15"/>
      <color theme="8" tint="-0.4999699890613556"/>
      <name val="Calibri"/>
      <family val="2"/>
    </font>
    <font>
      <sz val="8"/>
      <color theme="1"/>
      <name val="Calibri"/>
      <family val="2"/>
    </font>
    <font>
      <b/>
      <u val="single"/>
      <sz val="9"/>
      <color rgb="FFFF0000"/>
      <name val="Calibri"/>
      <family val="2"/>
    </font>
    <font>
      <b/>
      <u val="single"/>
      <sz val="9"/>
      <color rgb="FF7030A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71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89" fontId="4" fillId="0" borderId="0" xfId="0" applyNumberFormat="1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/>
    </xf>
    <xf numFmtId="0" fontId="72" fillId="0" borderId="0" xfId="0" applyFont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Fill="1" applyBorder="1" applyAlignment="1">
      <alignment horizontal="center" vertical="center"/>
    </xf>
    <xf numFmtId="0" fontId="74" fillId="0" borderId="0" xfId="0" applyFont="1" applyAlignment="1">
      <alignment horizontal="right"/>
    </xf>
    <xf numFmtId="0" fontId="75" fillId="0" borderId="0" xfId="0" applyFont="1" applyAlignment="1">
      <alignment/>
    </xf>
    <xf numFmtId="0" fontId="76" fillId="0" borderId="0" xfId="0" applyFont="1" applyAlignment="1">
      <alignment horizontal="left"/>
    </xf>
    <xf numFmtId="14" fontId="41" fillId="0" borderId="0" xfId="0" applyNumberFormat="1" applyFont="1" applyAlignment="1">
      <alignment horizontal="right" vertical="center"/>
    </xf>
    <xf numFmtId="0" fontId="77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78" fillId="0" borderId="0" xfId="0" applyFont="1" applyAlignment="1">
      <alignment horizontal="right"/>
    </xf>
    <xf numFmtId="0" fontId="79" fillId="0" borderId="0" xfId="0" applyFont="1" applyAlignment="1">
      <alignment horizontal="right"/>
    </xf>
    <xf numFmtId="0" fontId="80" fillId="0" borderId="0" xfId="0" applyFont="1" applyAlignment="1">
      <alignment/>
    </xf>
    <xf numFmtId="0" fontId="81" fillId="0" borderId="0" xfId="0" applyFont="1" applyAlignment="1">
      <alignment horizontal="left" vertical="center"/>
    </xf>
    <xf numFmtId="0" fontId="7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189" fontId="4" fillId="34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82" fillId="0" borderId="0" xfId="0" applyFont="1" applyAlignment="1">
      <alignment/>
    </xf>
    <xf numFmtId="0" fontId="78" fillId="0" borderId="0" xfId="0" applyFont="1" applyAlignment="1">
      <alignment/>
    </xf>
    <xf numFmtId="0" fontId="76" fillId="0" borderId="0" xfId="0" applyFont="1" applyAlignment="1">
      <alignment/>
    </xf>
    <xf numFmtId="0" fontId="16" fillId="6" borderId="1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/>
    </xf>
    <xf numFmtId="189" fontId="48" fillId="33" borderId="10" xfId="0" applyNumberFormat="1" applyFont="1" applyFill="1" applyBorder="1" applyAlignment="1">
      <alignment horizontal="center" vertical="center"/>
    </xf>
    <xf numFmtId="3" fontId="48" fillId="33" borderId="10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189" fontId="48" fillId="0" borderId="11" xfId="0" applyNumberFormat="1" applyFont="1" applyFill="1" applyBorder="1" applyAlignment="1">
      <alignment horizontal="center" vertical="center" wrapText="1"/>
    </xf>
    <xf numFmtId="3" fontId="48" fillId="0" borderId="11" xfId="0" applyNumberFormat="1" applyFont="1" applyFill="1" applyBorder="1" applyAlignment="1">
      <alignment horizontal="center" vertical="center"/>
    </xf>
    <xf numFmtId="171" fontId="48" fillId="0" borderId="11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83" fillId="33" borderId="10" xfId="0" applyFont="1" applyFill="1" applyBorder="1" applyAlignment="1">
      <alignment horizontal="left" vertical="center"/>
    </xf>
    <xf numFmtId="0" fontId="83" fillId="33" borderId="10" xfId="0" applyFont="1" applyFill="1" applyBorder="1" applyAlignment="1">
      <alignment horizontal="center" vertical="center"/>
    </xf>
    <xf numFmtId="189" fontId="83" fillId="33" borderId="10" xfId="0" applyNumberFormat="1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left" vertical="center" wrapText="1"/>
    </xf>
    <xf numFmtId="189" fontId="48" fillId="33" borderId="11" xfId="0" applyNumberFormat="1" applyFont="1" applyFill="1" applyBorder="1" applyAlignment="1">
      <alignment horizontal="center" vertical="center" wrapText="1"/>
    </xf>
    <xf numFmtId="171" fontId="48" fillId="33" borderId="11" xfId="0" applyNumberFormat="1" applyFont="1" applyFill="1" applyBorder="1" applyAlignment="1">
      <alignment horizontal="right" vertical="center" wrapText="1"/>
    </xf>
    <xf numFmtId="3" fontId="48" fillId="33" borderId="11" xfId="0" applyNumberFormat="1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center" vertical="center"/>
    </xf>
    <xf numFmtId="189" fontId="48" fillId="33" borderId="11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center" vertical="center"/>
    </xf>
    <xf numFmtId="189" fontId="48" fillId="0" borderId="12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Continuous" vertical="center"/>
    </xf>
    <xf numFmtId="0" fontId="48" fillId="0" borderId="11" xfId="0" applyFont="1" applyFill="1" applyBorder="1" applyAlignment="1">
      <alignment horizontal="center" vertical="center"/>
    </xf>
    <xf numFmtId="189" fontId="48" fillId="0" borderId="11" xfId="0" applyNumberFormat="1" applyFont="1" applyFill="1" applyBorder="1" applyAlignment="1">
      <alignment horizontal="center" vertical="center"/>
    </xf>
    <xf numFmtId="3" fontId="48" fillId="0" borderId="11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171" fontId="48" fillId="0" borderId="11" xfId="0" applyNumberFormat="1" applyFont="1" applyBorder="1" applyAlignment="1">
      <alignment horizontal="right" vertical="center" wrapText="1"/>
    </xf>
    <xf numFmtId="0" fontId="48" fillId="0" borderId="0" xfId="0" applyFont="1" applyFill="1" applyBorder="1" applyAlignment="1">
      <alignment horizontal="center"/>
    </xf>
    <xf numFmtId="3" fontId="48" fillId="33" borderId="11" xfId="0" applyNumberFormat="1" applyFont="1" applyFill="1" applyBorder="1" applyAlignment="1">
      <alignment horizontal="center" vertical="center" wrapText="1"/>
    </xf>
    <xf numFmtId="189" fontId="48" fillId="0" borderId="11" xfId="0" applyNumberFormat="1" applyFont="1" applyBorder="1" applyAlignment="1">
      <alignment horizontal="center" vertical="center"/>
    </xf>
    <xf numFmtId="3" fontId="48" fillId="0" borderId="11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3" fontId="48" fillId="0" borderId="13" xfId="0" applyNumberFormat="1" applyFont="1" applyFill="1" applyBorder="1" applyAlignment="1">
      <alignment horizontal="center" vertical="center"/>
    </xf>
    <xf numFmtId="0" fontId="84" fillId="0" borderId="0" xfId="0" applyFont="1" applyBorder="1" applyAlignment="1">
      <alignment horizontal="center"/>
    </xf>
    <xf numFmtId="189" fontId="48" fillId="0" borderId="11" xfId="60" applyNumberFormat="1" applyFont="1" applyFill="1" applyBorder="1" applyAlignment="1">
      <alignment horizontal="center" vertical="center"/>
    </xf>
    <xf numFmtId="189" fontId="48" fillId="33" borderId="11" xfId="60" applyNumberFormat="1" applyFont="1" applyFill="1" applyBorder="1" applyAlignment="1">
      <alignment horizontal="center" vertical="center"/>
    </xf>
    <xf numFmtId="189" fontId="48" fillId="0" borderId="12" xfId="0" applyNumberFormat="1" applyFont="1" applyBorder="1" applyAlignment="1">
      <alignment horizontal="center" vertical="center"/>
    </xf>
    <xf numFmtId="0" fontId="48" fillId="33" borderId="12" xfId="0" applyFont="1" applyFill="1" applyBorder="1" applyAlignment="1">
      <alignment horizontal="left" vertical="center" wrapText="1"/>
    </xf>
    <xf numFmtId="189" fontId="48" fillId="33" borderId="12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/>
    </xf>
    <xf numFmtId="189" fontId="83" fillId="0" borderId="11" xfId="0" applyNumberFormat="1" applyFont="1" applyBorder="1" applyAlignment="1">
      <alignment horizontal="center" vertical="center"/>
    </xf>
    <xf numFmtId="3" fontId="83" fillId="0" borderId="11" xfId="0" applyNumberFormat="1" applyFont="1" applyFill="1" applyBorder="1" applyAlignment="1">
      <alignment horizontal="center" vertical="center" wrapText="1"/>
    </xf>
    <xf numFmtId="3" fontId="49" fillId="0" borderId="11" xfId="0" applyNumberFormat="1" applyFont="1" applyFill="1" applyBorder="1" applyAlignment="1">
      <alignment horizontal="center" vertical="center"/>
    </xf>
    <xf numFmtId="0" fontId="85" fillId="0" borderId="0" xfId="0" applyFont="1" applyAlignment="1">
      <alignment horizontal="center"/>
    </xf>
    <xf numFmtId="189" fontId="48" fillId="0" borderId="11" xfId="0" applyNumberFormat="1" applyFont="1" applyFill="1" applyBorder="1" applyAlignment="1">
      <alignment horizontal="center"/>
    </xf>
    <xf numFmtId="189" fontId="83" fillId="33" borderId="11" xfId="0" applyNumberFormat="1" applyFont="1" applyFill="1" applyBorder="1" applyAlignment="1">
      <alignment horizontal="center" vertical="center"/>
    </xf>
    <xf numFmtId="189" fontId="83" fillId="33" borderId="12" xfId="0" applyNumberFormat="1" applyFont="1" applyFill="1" applyBorder="1" applyAlignment="1">
      <alignment horizontal="center" vertical="center"/>
    </xf>
    <xf numFmtId="189" fontId="48" fillId="33" borderId="10" xfId="60" applyNumberFormat="1" applyFont="1" applyFill="1" applyBorder="1" applyAlignment="1">
      <alignment horizontal="center" vertical="center"/>
    </xf>
    <xf numFmtId="189" fontId="48" fillId="0" borderId="10" xfId="60" applyNumberFormat="1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vertical="center" wrapText="1"/>
    </xf>
    <xf numFmtId="2" fontId="48" fillId="0" borderId="11" xfId="0" applyNumberFormat="1" applyFont="1" applyBorder="1" applyAlignment="1">
      <alignment horizontal="center" vertical="center"/>
    </xf>
    <xf numFmtId="2" fontId="48" fillId="0" borderId="11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8" fillId="0" borderId="11" xfId="0" applyNumberFormat="1" applyFont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vertical="center"/>
    </xf>
    <xf numFmtId="2" fontId="48" fillId="0" borderId="12" xfId="0" applyNumberFormat="1" applyFont="1" applyFill="1" applyBorder="1" applyAlignment="1">
      <alignment horizontal="center" vertical="center"/>
    </xf>
    <xf numFmtId="2" fontId="48" fillId="0" borderId="12" xfId="0" applyNumberFormat="1" applyFont="1" applyBorder="1" applyAlignment="1">
      <alignment horizontal="center" vertical="center"/>
    </xf>
    <xf numFmtId="2" fontId="48" fillId="33" borderId="12" xfId="0" applyNumberFormat="1" applyFont="1" applyFill="1" applyBorder="1" applyAlignment="1">
      <alignment horizontal="center" vertical="center"/>
    </xf>
    <xf numFmtId="3" fontId="48" fillId="0" borderId="12" xfId="0" applyNumberFormat="1" applyFont="1" applyFill="1" applyBorder="1" applyAlignment="1">
      <alignment horizontal="center" vertical="center"/>
    </xf>
    <xf numFmtId="3" fontId="83" fillId="0" borderId="11" xfId="0" applyNumberFormat="1" applyFont="1" applyFill="1" applyBorder="1" applyAlignment="1">
      <alignment horizontal="center" vertical="center"/>
    </xf>
    <xf numFmtId="3" fontId="48" fillId="33" borderId="12" xfId="0" applyNumberFormat="1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left" vertical="center"/>
    </xf>
    <xf numFmtId="0" fontId="83" fillId="0" borderId="11" xfId="0" applyFont="1" applyFill="1" applyBorder="1" applyAlignment="1">
      <alignment horizontal="left" vertical="center"/>
    </xf>
    <xf numFmtId="0" fontId="83" fillId="33" borderId="11" xfId="0" applyFont="1" applyFill="1" applyBorder="1" applyAlignment="1">
      <alignment horizontal="left" vertical="center"/>
    </xf>
    <xf numFmtId="0" fontId="48" fillId="34" borderId="12" xfId="0" applyFont="1" applyFill="1" applyBorder="1" applyAlignment="1">
      <alignment horizontal="left" vertical="center"/>
    </xf>
    <xf numFmtId="0" fontId="16" fillId="31" borderId="14" xfId="0" applyFont="1" applyFill="1" applyBorder="1" applyAlignment="1">
      <alignment horizontal="center" vertical="center"/>
    </xf>
    <xf numFmtId="0" fontId="16" fillId="31" borderId="15" xfId="0" applyFont="1" applyFill="1" applyBorder="1" applyAlignment="1">
      <alignment horizontal="center" vertical="center"/>
    </xf>
    <xf numFmtId="0" fontId="16" fillId="31" borderId="13" xfId="0" applyFont="1" applyFill="1" applyBorder="1" applyAlignment="1">
      <alignment horizontal="center" vertical="center"/>
    </xf>
    <xf numFmtId="0" fontId="53" fillId="31" borderId="14" xfId="0" applyFont="1" applyFill="1" applyBorder="1" applyAlignment="1">
      <alignment horizontal="center" vertical="center"/>
    </xf>
    <xf numFmtId="0" fontId="53" fillId="31" borderId="15" xfId="0" applyFont="1" applyFill="1" applyBorder="1" applyAlignment="1">
      <alignment horizontal="center" vertical="center"/>
    </xf>
    <xf numFmtId="0" fontId="53" fillId="31" borderId="13" xfId="0" applyFont="1" applyFill="1" applyBorder="1" applyAlignment="1">
      <alignment horizontal="center" vertical="center"/>
    </xf>
    <xf numFmtId="170" fontId="16" fillId="31" borderId="14" xfId="43" applyFont="1" applyFill="1" applyBorder="1" applyAlignment="1">
      <alignment horizontal="center" vertical="center"/>
    </xf>
    <xf numFmtId="170" fontId="16" fillId="31" borderId="15" xfId="43" applyFont="1" applyFill="1" applyBorder="1" applyAlignment="1">
      <alignment horizontal="center" vertical="center"/>
    </xf>
    <xf numFmtId="170" fontId="16" fillId="31" borderId="13" xfId="43" applyFont="1" applyFill="1" applyBorder="1" applyAlignment="1">
      <alignment horizontal="center" vertical="center"/>
    </xf>
    <xf numFmtId="0" fontId="16" fillId="31" borderId="14" xfId="0" applyFont="1" applyFill="1" applyBorder="1" applyAlignment="1">
      <alignment vertical="center"/>
    </xf>
    <xf numFmtId="0" fontId="16" fillId="31" borderId="15" xfId="0" applyFont="1" applyFill="1" applyBorder="1" applyAlignment="1">
      <alignment vertical="center"/>
    </xf>
    <xf numFmtId="0" fontId="16" fillId="31" borderId="13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0</xdr:row>
      <xdr:rowOff>0</xdr:rowOff>
    </xdr:from>
    <xdr:to>
      <xdr:col>10</xdr:col>
      <xdr:colOff>790575</xdr:colOff>
      <xdr:row>3</xdr:row>
      <xdr:rowOff>19050</xdr:rowOff>
    </xdr:to>
    <xdr:pic>
      <xdr:nvPicPr>
        <xdr:cNvPr id="1" name="Picture 2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0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147</xdr:row>
      <xdr:rowOff>38100</xdr:rowOff>
    </xdr:from>
    <xdr:to>
      <xdr:col>10</xdr:col>
      <xdr:colOff>790575</xdr:colOff>
      <xdr:row>149</xdr:row>
      <xdr:rowOff>152400</xdr:rowOff>
    </xdr:to>
    <xdr:pic>
      <xdr:nvPicPr>
        <xdr:cNvPr id="2" name="Picture 2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2043112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211</xdr:row>
      <xdr:rowOff>28575</xdr:rowOff>
    </xdr:from>
    <xdr:to>
      <xdr:col>6</xdr:col>
      <xdr:colOff>638175</xdr:colOff>
      <xdr:row>214</xdr:row>
      <xdr:rowOff>180975</xdr:rowOff>
    </xdr:to>
    <xdr:pic>
      <xdr:nvPicPr>
        <xdr:cNvPr id="3" name="Picture 2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29546550"/>
          <a:ext cx="666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76</xdr:row>
      <xdr:rowOff>0</xdr:rowOff>
    </xdr:from>
    <xdr:to>
      <xdr:col>10</xdr:col>
      <xdr:colOff>790575</xdr:colOff>
      <xdr:row>79</xdr:row>
      <xdr:rowOff>19050</xdr:rowOff>
    </xdr:to>
    <xdr:pic>
      <xdr:nvPicPr>
        <xdr:cNvPr id="4" name="Picture 2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59180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9"/>
  <sheetViews>
    <sheetView tabSelected="1" zoomScale="115" zoomScaleNormal="115" zoomScalePageLayoutView="0" workbookViewId="0" topLeftCell="A1">
      <pane ySplit="5" topLeftCell="A153" activePane="bottomLeft" state="frozen"/>
      <selection pane="topLeft" activeCell="A1" sqref="A1"/>
      <selection pane="bottomLeft" activeCell="D166" sqref="D166"/>
    </sheetView>
  </sheetViews>
  <sheetFormatPr defaultColWidth="9.00390625" defaultRowHeight="12.75"/>
  <cols>
    <col min="1" max="1" width="16.75390625" style="1" customWidth="1"/>
    <col min="2" max="2" width="7.125" style="4" customWidth="1"/>
    <col min="3" max="3" width="6.625" style="4" customWidth="1"/>
    <col min="4" max="4" width="7.625" style="4" customWidth="1"/>
    <col min="5" max="5" width="10.25390625" style="1" customWidth="1"/>
    <col min="6" max="6" width="0.875" style="1" customWidth="1"/>
    <col min="7" max="7" width="17.00390625" style="1" customWidth="1"/>
    <col min="8" max="8" width="7.25390625" style="4" customWidth="1"/>
    <col min="9" max="9" width="7.625" style="4" customWidth="1"/>
    <col min="10" max="10" width="9.125" style="2" customWidth="1"/>
    <col min="11" max="11" width="11.125" style="1" customWidth="1"/>
    <col min="12" max="16384" width="9.125" style="1" customWidth="1"/>
  </cols>
  <sheetData>
    <row r="1" spans="1:10" s="5" customFormat="1" ht="19.5">
      <c r="A1" s="38" t="s">
        <v>276</v>
      </c>
      <c r="B1" s="8"/>
      <c r="C1" s="8"/>
      <c r="D1" s="8"/>
      <c r="F1" s="20" t="s">
        <v>76</v>
      </c>
      <c r="G1" s="19"/>
      <c r="H1" s="24"/>
      <c r="J1" s="26" t="s">
        <v>93</v>
      </c>
    </row>
    <row r="2" spans="1:10" s="5" customFormat="1" ht="15.75">
      <c r="A2" s="39" t="s">
        <v>77</v>
      </c>
      <c r="B2" s="8"/>
      <c r="C2" s="8"/>
      <c r="D2" s="21" t="s">
        <v>364</v>
      </c>
      <c r="E2" s="27" t="s">
        <v>12</v>
      </c>
      <c r="H2" s="23"/>
      <c r="I2" s="15"/>
      <c r="J2" s="25" t="s">
        <v>40</v>
      </c>
    </row>
    <row r="3" spans="1:9" s="5" customFormat="1" ht="11.25" customHeight="1">
      <c r="A3" s="22" t="s">
        <v>41</v>
      </c>
      <c r="B3"/>
      <c r="C3"/>
      <c r="D3"/>
      <c r="E3" s="27" t="s">
        <v>79</v>
      </c>
      <c r="F3"/>
      <c r="H3"/>
      <c r="I3"/>
    </row>
    <row r="4" spans="1:11" s="2" customFormat="1" ht="12.75" customHeight="1">
      <c r="A4" s="28" t="s">
        <v>331</v>
      </c>
      <c r="B4"/>
      <c r="C4"/>
      <c r="D4"/>
      <c r="E4"/>
      <c r="F4"/>
      <c r="G4" s="9"/>
      <c r="H4"/>
      <c r="I4"/>
      <c r="J4"/>
      <c r="K4" s="25" t="s">
        <v>78</v>
      </c>
    </row>
    <row r="5" spans="1:11" ht="21" customHeight="1">
      <c r="A5" s="41" t="s">
        <v>0</v>
      </c>
      <c r="B5" s="41" t="s">
        <v>43</v>
      </c>
      <c r="C5" s="41" t="s">
        <v>44</v>
      </c>
      <c r="D5" s="41" t="s">
        <v>45</v>
      </c>
      <c r="E5" s="41" t="s">
        <v>46</v>
      </c>
      <c r="F5" s="105"/>
      <c r="G5" s="41" t="s">
        <v>0</v>
      </c>
      <c r="H5" s="41" t="s">
        <v>43</v>
      </c>
      <c r="I5" s="41" t="s">
        <v>44</v>
      </c>
      <c r="J5" s="41" t="s">
        <v>45</v>
      </c>
      <c r="K5" s="41" t="s">
        <v>46</v>
      </c>
    </row>
    <row r="6" spans="1:11" ht="10.5" customHeight="1">
      <c r="A6" s="123" t="s">
        <v>303</v>
      </c>
      <c r="B6" s="124"/>
      <c r="C6" s="124"/>
      <c r="D6" s="124"/>
      <c r="E6" s="125"/>
      <c r="F6" s="42"/>
      <c r="G6" s="126" t="s">
        <v>224</v>
      </c>
      <c r="H6" s="127"/>
      <c r="I6" s="127"/>
      <c r="J6" s="127"/>
      <c r="K6" s="128"/>
    </row>
    <row r="7" spans="1:11" ht="10.5" customHeight="1">
      <c r="A7" s="43" t="s">
        <v>61</v>
      </c>
      <c r="B7" s="44">
        <v>6</v>
      </c>
      <c r="C7" s="44">
        <v>1.4</v>
      </c>
      <c r="D7" s="45"/>
      <c r="E7" s="61">
        <f aca="true" t="shared" si="0" ref="E7:E18">C7*D7/1000</f>
        <v>0</v>
      </c>
      <c r="F7" s="46"/>
      <c r="G7" s="69" t="s">
        <v>127</v>
      </c>
      <c r="H7" s="48">
        <v>6</v>
      </c>
      <c r="I7" s="48">
        <v>3.7</v>
      </c>
      <c r="J7" s="73">
        <v>97000</v>
      </c>
      <c r="K7" s="61">
        <f aca="true" t="shared" si="1" ref="K7:K47">I7*J7/1000</f>
        <v>358.9</v>
      </c>
    </row>
    <row r="8" spans="1:11" s="6" customFormat="1" ht="10.5" customHeight="1">
      <c r="A8" s="43" t="s">
        <v>62</v>
      </c>
      <c r="B8" s="44">
        <v>11.7</v>
      </c>
      <c r="C8" s="44">
        <v>4.9</v>
      </c>
      <c r="D8" s="45">
        <v>78000</v>
      </c>
      <c r="E8" s="61">
        <f t="shared" si="0"/>
        <v>382.2</v>
      </c>
      <c r="F8" s="51"/>
      <c r="G8" s="69" t="s">
        <v>128</v>
      </c>
      <c r="H8" s="48">
        <v>6</v>
      </c>
      <c r="I8" s="48">
        <v>5</v>
      </c>
      <c r="J8" s="73">
        <v>97000</v>
      </c>
      <c r="K8" s="61">
        <f t="shared" si="1"/>
        <v>485</v>
      </c>
    </row>
    <row r="9" spans="1:11" ht="10.5" customHeight="1">
      <c r="A9" s="43" t="s">
        <v>55</v>
      </c>
      <c r="B9" s="52">
        <v>11.7</v>
      </c>
      <c r="C9" s="44">
        <v>7.5</v>
      </c>
      <c r="D9" s="45">
        <v>76000</v>
      </c>
      <c r="E9" s="61">
        <f t="shared" si="0"/>
        <v>570</v>
      </c>
      <c r="F9" s="53"/>
      <c r="G9" s="63" t="s">
        <v>142</v>
      </c>
      <c r="H9" s="48">
        <v>6</v>
      </c>
      <c r="I9" s="48">
        <v>6.5</v>
      </c>
      <c r="J9" s="73">
        <v>86000</v>
      </c>
      <c r="K9" s="61">
        <f t="shared" si="1"/>
        <v>559</v>
      </c>
    </row>
    <row r="10" spans="1:11" ht="10.5" customHeight="1">
      <c r="A10" s="43" t="s">
        <v>56</v>
      </c>
      <c r="B10" s="52">
        <v>11.7</v>
      </c>
      <c r="C10" s="44">
        <v>10.8</v>
      </c>
      <c r="D10" s="45">
        <v>74000</v>
      </c>
      <c r="E10" s="61">
        <f t="shared" si="0"/>
        <v>799.2</v>
      </c>
      <c r="F10" s="55"/>
      <c r="G10" s="69" t="s">
        <v>129</v>
      </c>
      <c r="H10" s="48">
        <v>6</v>
      </c>
      <c r="I10" s="48">
        <v>8.4</v>
      </c>
      <c r="J10" s="73">
        <v>87000</v>
      </c>
      <c r="K10" s="61">
        <f t="shared" si="1"/>
        <v>730.8</v>
      </c>
    </row>
    <row r="11" spans="1:11" ht="10.5" customHeight="1">
      <c r="A11" s="56" t="s">
        <v>53</v>
      </c>
      <c r="B11" s="57">
        <v>11.7</v>
      </c>
      <c r="C11" s="58">
        <v>14.6</v>
      </c>
      <c r="D11" s="45">
        <v>73500</v>
      </c>
      <c r="E11" s="61">
        <f t="shared" si="0"/>
        <v>1073.1</v>
      </c>
      <c r="F11" s="59"/>
      <c r="G11" s="63" t="s">
        <v>262</v>
      </c>
      <c r="H11" s="60">
        <v>6</v>
      </c>
      <c r="I11" s="60">
        <v>10.2</v>
      </c>
      <c r="J11" s="73">
        <v>86000</v>
      </c>
      <c r="K11" s="61">
        <f t="shared" si="1"/>
        <v>877.1999999999999</v>
      </c>
    </row>
    <row r="12" spans="1:11" ht="10.5" customHeight="1">
      <c r="A12" s="43" t="s">
        <v>8</v>
      </c>
      <c r="B12" s="52">
        <v>11.7</v>
      </c>
      <c r="C12" s="44">
        <v>18.9</v>
      </c>
      <c r="D12" s="45">
        <v>73500</v>
      </c>
      <c r="E12" s="61">
        <f t="shared" si="0"/>
        <v>1389.15</v>
      </c>
      <c r="F12" s="59"/>
      <c r="G12" s="69" t="s">
        <v>130</v>
      </c>
      <c r="H12" s="48">
        <v>6</v>
      </c>
      <c r="I12" s="48">
        <v>8</v>
      </c>
      <c r="J12" s="77">
        <v>93000</v>
      </c>
      <c r="K12" s="61">
        <f t="shared" si="1"/>
        <v>744</v>
      </c>
    </row>
    <row r="13" spans="1:11" ht="10.5" customHeight="1">
      <c r="A13" s="43" t="s">
        <v>175</v>
      </c>
      <c r="B13" s="52">
        <v>11.7</v>
      </c>
      <c r="C13" s="44">
        <v>24</v>
      </c>
      <c r="D13" s="45">
        <v>73500</v>
      </c>
      <c r="E13" s="61">
        <f t="shared" si="0"/>
        <v>1764</v>
      </c>
      <c r="F13" s="55"/>
      <c r="G13" s="69" t="s">
        <v>263</v>
      </c>
      <c r="H13" s="72">
        <v>6</v>
      </c>
      <c r="I13" s="72">
        <v>10.3</v>
      </c>
      <c r="J13" s="49">
        <v>86000</v>
      </c>
      <c r="K13" s="61">
        <f t="shared" si="1"/>
        <v>885.8000000000001</v>
      </c>
    </row>
    <row r="14" spans="1:11" s="3" customFormat="1" ht="10.5" customHeight="1">
      <c r="A14" s="63" t="s">
        <v>9</v>
      </c>
      <c r="B14" s="64">
        <v>11.7</v>
      </c>
      <c r="C14" s="65">
        <v>29</v>
      </c>
      <c r="D14" s="45">
        <v>73500</v>
      </c>
      <c r="E14" s="61">
        <f t="shared" si="0"/>
        <v>2131.5</v>
      </c>
      <c r="F14" s="55"/>
      <c r="G14" s="69" t="s">
        <v>225</v>
      </c>
      <c r="H14" s="72">
        <v>6</v>
      </c>
      <c r="I14" s="72">
        <v>14.6</v>
      </c>
      <c r="J14" s="49"/>
      <c r="K14" s="61">
        <f t="shared" si="1"/>
        <v>0</v>
      </c>
    </row>
    <row r="15" spans="1:11" s="3" customFormat="1" ht="10.5" customHeight="1">
      <c r="A15" s="66" t="s">
        <v>10</v>
      </c>
      <c r="B15" s="67">
        <v>11.7</v>
      </c>
      <c r="C15" s="68">
        <v>35</v>
      </c>
      <c r="D15" s="45">
        <v>73500</v>
      </c>
      <c r="E15" s="61">
        <f t="shared" si="0"/>
        <v>2572.5</v>
      </c>
      <c r="F15" s="55"/>
      <c r="G15" s="69" t="s">
        <v>131</v>
      </c>
      <c r="H15" s="72">
        <v>6</v>
      </c>
      <c r="I15" s="72">
        <v>11.2</v>
      </c>
      <c r="J15" s="49">
        <v>85000</v>
      </c>
      <c r="K15" s="61">
        <f t="shared" si="1"/>
        <v>951.9999999999999</v>
      </c>
    </row>
    <row r="16" spans="1:11" s="3" customFormat="1" ht="10.5" customHeight="1">
      <c r="A16" s="69" t="s">
        <v>63</v>
      </c>
      <c r="B16" s="67">
        <v>11.7</v>
      </c>
      <c r="C16" s="68">
        <v>46</v>
      </c>
      <c r="D16" s="45">
        <v>73500</v>
      </c>
      <c r="E16" s="61">
        <f t="shared" si="0"/>
        <v>3381</v>
      </c>
      <c r="F16" s="70"/>
      <c r="G16" s="63" t="s">
        <v>299</v>
      </c>
      <c r="H16" s="72">
        <v>6</v>
      </c>
      <c r="I16" s="72">
        <v>10.8</v>
      </c>
      <c r="J16" s="49"/>
      <c r="K16" s="61">
        <f t="shared" si="1"/>
        <v>0</v>
      </c>
    </row>
    <row r="17" spans="1:11" s="3" customFormat="1" ht="10.5" customHeight="1">
      <c r="A17" s="69" t="s">
        <v>243</v>
      </c>
      <c r="B17" s="71">
        <v>11.7</v>
      </c>
      <c r="C17" s="72">
        <v>58</v>
      </c>
      <c r="D17" s="45">
        <v>73500</v>
      </c>
      <c r="E17" s="61">
        <f t="shared" si="0"/>
        <v>4263</v>
      </c>
      <c r="F17" s="70"/>
      <c r="G17" s="63" t="s">
        <v>135</v>
      </c>
      <c r="H17" s="65">
        <v>6</v>
      </c>
      <c r="I17" s="65">
        <v>14</v>
      </c>
      <c r="J17" s="49">
        <v>87000</v>
      </c>
      <c r="K17" s="61">
        <f t="shared" si="1"/>
        <v>1218</v>
      </c>
    </row>
    <row r="18" spans="1:11" s="3" customFormat="1" ht="10.5" customHeight="1">
      <c r="A18" s="69"/>
      <c r="B18" s="71"/>
      <c r="C18" s="72"/>
      <c r="D18" s="45"/>
      <c r="E18" s="61">
        <f t="shared" si="0"/>
        <v>0</v>
      </c>
      <c r="F18" s="70"/>
      <c r="G18" s="69" t="s">
        <v>264</v>
      </c>
      <c r="H18" s="72">
        <v>6</v>
      </c>
      <c r="I18" s="72">
        <v>20.3</v>
      </c>
      <c r="J18" s="49">
        <v>83000</v>
      </c>
      <c r="K18" s="61">
        <f t="shared" si="1"/>
        <v>1684.9</v>
      </c>
    </row>
    <row r="19" spans="1:13" s="3" customFormat="1" ht="10.5" customHeight="1">
      <c r="A19" s="123" t="s">
        <v>172</v>
      </c>
      <c r="B19" s="124"/>
      <c r="C19" s="124"/>
      <c r="D19" s="124"/>
      <c r="E19" s="125"/>
      <c r="F19" s="70"/>
      <c r="G19" s="63" t="s">
        <v>213</v>
      </c>
      <c r="H19" s="65">
        <v>6</v>
      </c>
      <c r="I19" s="65">
        <v>26</v>
      </c>
      <c r="J19" s="49">
        <v>85000</v>
      </c>
      <c r="K19" s="61">
        <f t="shared" si="1"/>
        <v>2210</v>
      </c>
      <c r="M19" s="30" t="s">
        <v>229</v>
      </c>
    </row>
    <row r="20" spans="1:11" s="3" customFormat="1" ht="10.5" customHeight="1">
      <c r="A20" s="69" t="s">
        <v>300</v>
      </c>
      <c r="B20" s="72">
        <v>12</v>
      </c>
      <c r="C20" s="72">
        <v>95.5</v>
      </c>
      <c r="D20" s="49">
        <v>122000</v>
      </c>
      <c r="E20" s="61">
        <f aca="true" t="shared" si="2" ref="E20:E26">C20*D20/1000</f>
        <v>11651</v>
      </c>
      <c r="F20" s="106"/>
      <c r="G20" s="69" t="s">
        <v>132</v>
      </c>
      <c r="H20" s="72">
        <v>6</v>
      </c>
      <c r="I20" s="72">
        <v>13.3</v>
      </c>
      <c r="J20" s="49">
        <v>85000</v>
      </c>
      <c r="K20" s="61">
        <f t="shared" si="1"/>
        <v>1130.5</v>
      </c>
    </row>
    <row r="21" spans="1:11" s="3" customFormat="1" ht="10.5" customHeight="1">
      <c r="A21" s="69" t="s">
        <v>226</v>
      </c>
      <c r="B21" s="72">
        <v>6</v>
      </c>
      <c r="C21" s="72">
        <v>192</v>
      </c>
      <c r="D21" s="49">
        <v>113000</v>
      </c>
      <c r="E21" s="61">
        <f t="shared" si="2"/>
        <v>21696</v>
      </c>
      <c r="F21" s="106"/>
      <c r="G21" s="69" t="s">
        <v>136</v>
      </c>
      <c r="H21" s="72">
        <v>6</v>
      </c>
      <c r="I21" s="72">
        <v>17.9</v>
      </c>
      <c r="J21" s="49">
        <v>85000</v>
      </c>
      <c r="K21" s="61">
        <f t="shared" si="1"/>
        <v>1521.4999999999998</v>
      </c>
    </row>
    <row r="22" spans="1:11" s="3" customFormat="1" ht="10.5" customHeight="1">
      <c r="A22" s="69" t="s">
        <v>347</v>
      </c>
      <c r="B22" s="72">
        <v>12</v>
      </c>
      <c r="C22" s="72">
        <v>441</v>
      </c>
      <c r="D22" s="49">
        <v>113000</v>
      </c>
      <c r="E22" s="61">
        <f t="shared" si="2"/>
        <v>49833</v>
      </c>
      <c r="F22" s="106"/>
      <c r="G22" s="69" t="s">
        <v>265</v>
      </c>
      <c r="H22" s="72">
        <v>6</v>
      </c>
      <c r="I22" s="72">
        <v>26</v>
      </c>
      <c r="J22" s="49">
        <v>82000</v>
      </c>
      <c r="K22" s="61">
        <f t="shared" si="1"/>
        <v>2132</v>
      </c>
    </row>
    <row r="23" spans="1:11" s="3" customFormat="1" ht="10.5" customHeight="1">
      <c r="A23" s="63" t="s">
        <v>350</v>
      </c>
      <c r="B23" s="65">
        <v>12</v>
      </c>
      <c r="C23" s="65">
        <v>679</v>
      </c>
      <c r="D23" s="49">
        <v>113000</v>
      </c>
      <c r="E23" s="61">
        <f t="shared" si="2"/>
        <v>76727</v>
      </c>
      <c r="F23" s="106"/>
      <c r="G23" s="63" t="s">
        <v>168</v>
      </c>
      <c r="H23" s="65">
        <v>6</v>
      </c>
      <c r="I23" s="65">
        <v>33.3</v>
      </c>
      <c r="J23" s="49"/>
      <c r="K23" s="61">
        <f t="shared" si="1"/>
        <v>0</v>
      </c>
    </row>
    <row r="24" spans="1:11" s="3" customFormat="1" ht="10.5" customHeight="1">
      <c r="A24" s="69" t="s">
        <v>171</v>
      </c>
      <c r="B24" s="72">
        <v>12</v>
      </c>
      <c r="C24" s="72">
        <v>905</v>
      </c>
      <c r="D24" s="49">
        <v>113000</v>
      </c>
      <c r="E24" s="61">
        <f t="shared" si="2"/>
        <v>102265</v>
      </c>
      <c r="F24" s="106"/>
      <c r="G24" s="69" t="s">
        <v>133</v>
      </c>
      <c r="H24" s="78">
        <v>6</v>
      </c>
      <c r="I24" s="78">
        <v>16</v>
      </c>
      <c r="J24" s="49">
        <v>85000</v>
      </c>
      <c r="K24" s="61">
        <f t="shared" si="1"/>
        <v>1360</v>
      </c>
    </row>
    <row r="25" spans="1:11" s="3" customFormat="1" ht="10.5" customHeight="1">
      <c r="A25" s="63" t="s">
        <v>349</v>
      </c>
      <c r="B25" s="65">
        <v>12</v>
      </c>
      <c r="C25" s="65">
        <v>944</v>
      </c>
      <c r="D25" s="49">
        <v>113000</v>
      </c>
      <c r="E25" s="61">
        <f t="shared" si="2"/>
        <v>106672</v>
      </c>
      <c r="F25" s="107"/>
      <c r="G25" s="63" t="s">
        <v>137</v>
      </c>
      <c r="H25" s="65">
        <v>6</v>
      </c>
      <c r="I25" s="65">
        <v>17.9</v>
      </c>
      <c r="J25" s="49">
        <v>86000</v>
      </c>
      <c r="K25" s="61">
        <f t="shared" si="1"/>
        <v>1539.3999999999999</v>
      </c>
    </row>
    <row r="26" spans="1:11" s="3" customFormat="1" ht="10.5" customHeight="1">
      <c r="A26" s="69" t="s">
        <v>348</v>
      </c>
      <c r="B26" s="72">
        <v>4</v>
      </c>
      <c r="C26" s="72">
        <v>314</v>
      </c>
      <c r="D26" s="49">
        <v>113000</v>
      </c>
      <c r="E26" s="61">
        <f t="shared" si="2"/>
        <v>35482</v>
      </c>
      <c r="F26" s="107"/>
      <c r="G26" s="63" t="s">
        <v>266</v>
      </c>
      <c r="H26" s="65">
        <v>6</v>
      </c>
      <c r="I26" s="65">
        <v>25.8</v>
      </c>
      <c r="J26" s="49">
        <v>85000</v>
      </c>
      <c r="K26" s="61">
        <f t="shared" si="1"/>
        <v>2193</v>
      </c>
    </row>
    <row r="27" spans="1:11" s="3" customFormat="1" ht="10.5" customHeight="1">
      <c r="A27" s="123" t="s">
        <v>23</v>
      </c>
      <c r="B27" s="124"/>
      <c r="C27" s="124"/>
      <c r="D27" s="124"/>
      <c r="E27" s="125"/>
      <c r="F27" s="106"/>
      <c r="G27" s="63" t="s">
        <v>320</v>
      </c>
      <c r="H27" s="65">
        <v>6</v>
      </c>
      <c r="I27" s="65">
        <v>34.3</v>
      </c>
      <c r="J27" s="49">
        <v>81500</v>
      </c>
      <c r="K27" s="61">
        <f t="shared" si="1"/>
        <v>2795.45</v>
      </c>
    </row>
    <row r="28" spans="1:11" s="3" customFormat="1" ht="10.5" customHeight="1">
      <c r="A28" s="63" t="s">
        <v>246</v>
      </c>
      <c r="B28" s="64" t="s">
        <v>1</v>
      </c>
      <c r="C28" s="78">
        <v>25</v>
      </c>
      <c r="D28" s="79"/>
      <c r="E28" s="61">
        <f aca="true" t="shared" si="3" ref="E28:E49">C28*D28/1000</f>
        <v>0</v>
      </c>
      <c r="F28" s="106"/>
      <c r="G28" s="69" t="s">
        <v>134</v>
      </c>
      <c r="H28" s="78">
        <v>6</v>
      </c>
      <c r="I28" s="78">
        <v>21.7</v>
      </c>
      <c r="J28" s="49">
        <v>85000</v>
      </c>
      <c r="K28" s="61">
        <f t="shared" si="1"/>
        <v>1844.5</v>
      </c>
    </row>
    <row r="29" spans="1:11" s="3" customFormat="1" ht="10.5" customHeight="1">
      <c r="A29" s="63" t="s">
        <v>277</v>
      </c>
      <c r="B29" s="64" t="s">
        <v>1</v>
      </c>
      <c r="C29" s="78">
        <v>29.2</v>
      </c>
      <c r="D29" s="79">
        <v>105000</v>
      </c>
      <c r="E29" s="61">
        <f t="shared" si="3"/>
        <v>3066</v>
      </c>
      <c r="F29" s="106"/>
      <c r="G29" s="69" t="s">
        <v>267</v>
      </c>
      <c r="H29" s="78">
        <v>6</v>
      </c>
      <c r="I29" s="78">
        <v>31.8</v>
      </c>
      <c r="J29" s="49">
        <v>83000</v>
      </c>
      <c r="K29" s="61">
        <f t="shared" si="1"/>
        <v>2639.4</v>
      </c>
    </row>
    <row r="30" spans="1:11" s="3" customFormat="1" ht="10.5" customHeight="1">
      <c r="A30" s="63" t="s">
        <v>113</v>
      </c>
      <c r="B30" s="64" t="s">
        <v>1</v>
      </c>
      <c r="C30" s="65">
        <v>38</v>
      </c>
      <c r="D30" s="79"/>
      <c r="E30" s="61">
        <f t="shared" si="3"/>
        <v>0</v>
      </c>
      <c r="F30" s="106"/>
      <c r="G30" s="69" t="s">
        <v>141</v>
      </c>
      <c r="H30" s="78">
        <v>6</v>
      </c>
      <c r="I30" s="78">
        <v>41</v>
      </c>
      <c r="J30" s="49"/>
      <c r="K30" s="61">
        <f t="shared" si="1"/>
        <v>0</v>
      </c>
    </row>
    <row r="31" spans="1:11" s="3" customFormat="1" ht="10.5" customHeight="1">
      <c r="A31" s="69" t="s">
        <v>115</v>
      </c>
      <c r="B31" s="64" t="s">
        <v>208</v>
      </c>
      <c r="C31" s="72">
        <v>32.2</v>
      </c>
      <c r="D31" s="73">
        <v>87000</v>
      </c>
      <c r="E31" s="61">
        <f t="shared" si="3"/>
        <v>2801.4000000000005</v>
      </c>
      <c r="F31" s="106"/>
      <c r="G31" s="69" t="s">
        <v>282</v>
      </c>
      <c r="H31" s="78">
        <v>6</v>
      </c>
      <c r="I31" s="78">
        <v>21.6</v>
      </c>
      <c r="J31" s="49">
        <v>87000</v>
      </c>
      <c r="K31" s="61">
        <f t="shared" si="1"/>
        <v>1879.2000000000003</v>
      </c>
    </row>
    <row r="32" spans="1:11" s="3" customFormat="1" ht="10.5" customHeight="1">
      <c r="A32" s="69" t="s">
        <v>115</v>
      </c>
      <c r="B32" s="71" t="s">
        <v>1</v>
      </c>
      <c r="C32" s="72">
        <v>51.7</v>
      </c>
      <c r="D32" s="73">
        <v>79000</v>
      </c>
      <c r="E32" s="61">
        <f t="shared" si="3"/>
        <v>4084.3</v>
      </c>
      <c r="F32" s="106"/>
      <c r="G32" s="69" t="s">
        <v>207</v>
      </c>
      <c r="H32" s="78">
        <v>6</v>
      </c>
      <c r="I32" s="78">
        <v>31.6</v>
      </c>
      <c r="J32" s="49">
        <v>85000</v>
      </c>
      <c r="K32" s="61">
        <f t="shared" si="1"/>
        <v>2686</v>
      </c>
    </row>
    <row r="33" spans="1:11" s="3" customFormat="1" ht="10.5" customHeight="1">
      <c r="A33" s="69" t="s">
        <v>114</v>
      </c>
      <c r="B33" s="71" t="s">
        <v>1</v>
      </c>
      <c r="C33" s="72">
        <v>75.8</v>
      </c>
      <c r="D33" s="73"/>
      <c r="E33" s="61">
        <f t="shared" si="3"/>
        <v>0</v>
      </c>
      <c r="F33" s="106"/>
      <c r="G33" s="69" t="s">
        <v>293</v>
      </c>
      <c r="H33" s="78">
        <v>6</v>
      </c>
      <c r="I33" s="78">
        <v>49</v>
      </c>
      <c r="J33" s="49">
        <v>85000</v>
      </c>
      <c r="K33" s="61">
        <f t="shared" si="1"/>
        <v>4165</v>
      </c>
    </row>
    <row r="34" spans="1:11" s="3" customFormat="1" ht="10.5" customHeight="1">
      <c r="A34" s="63" t="s">
        <v>114</v>
      </c>
      <c r="B34" s="64" t="s">
        <v>301</v>
      </c>
      <c r="C34" s="65">
        <v>107</v>
      </c>
      <c r="D34" s="77"/>
      <c r="E34" s="61">
        <f t="shared" si="3"/>
        <v>0</v>
      </c>
      <c r="F34" s="107"/>
      <c r="G34" s="69" t="s">
        <v>148</v>
      </c>
      <c r="H34" s="78">
        <v>12</v>
      </c>
      <c r="I34" s="78">
        <v>85.6</v>
      </c>
      <c r="J34" s="49">
        <v>83000</v>
      </c>
      <c r="K34" s="61">
        <f t="shared" si="1"/>
        <v>7104.799999999999</v>
      </c>
    </row>
    <row r="35" spans="1:11" s="3" customFormat="1" ht="10.5" customHeight="1">
      <c r="A35" s="69" t="s">
        <v>20</v>
      </c>
      <c r="B35" s="71" t="s">
        <v>2</v>
      </c>
      <c r="C35" s="72">
        <v>276</v>
      </c>
      <c r="D35" s="73"/>
      <c r="E35" s="61">
        <f t="shared" si="3"/>
        <v>0</v>
      </c>
      <c r="F35" s="106"/>
      <c r="G35" s="69" t="s">
        <v>268</v>
      </c>
      <c r="H35" s="78">
        <v>12</v>
      </c>
      <c r="I35" s="78">
        <v>112</v>
      </c>
      <c r="J35" s="49">
        <v>82000</v>
      </c>
      <c r="K35" s="61">
        <f t="shared" si="1"/>
        <v>9184</v>
      </c>
    </row>
    <row r="36" spans="1:11" s="3" customFormat="1" ht="10.5" customHeight="1">
      <c r="A36" s="69" t="s">
        <v>116</v>
      </c>
      <c r="B36" s="64" t="s">
        <v>2</v>
      </c>
      <c r="C36" s="78">
        <v>362.4</v>
      </c>
      <c r="D36" s="73">
        <v>79000</v>
      </c>
      <c r="E36" s="61">
        <f t="shared" si="3"/>
        <v>28629.6</v>
      </c>
      <c r="F36" s="106"/>
      <c r="G36" s="69" t="s">
        <v>248</v>
      </c>
      <c r="H36" s="78">
        <v>12</v>
      </c>
      <c r="I36" s="78">
        <v>135.3</v>
      </c>
      <c r="J36" s="49"/>
      <c r="K36" s="61">
        <f t="shared" si="1"/>
        <v>0</v>
      </c>
    </row>
    <row r="37" spans="1:11" s="3" customFormat="1" ht="10.5" customHeight="1">
      <c r="A37" s="69" t="s">
        <v>278</v>
      </c>
      <c r="B37" s="64" t="s">
        <v>2</v>
      </c>
      <c r="C37" s="72">
        <v>419.1</v>
      </c>
      <c r="D37" s="73">
        <v>79000</v>
      </c>
      <c r="E37" s="61">
        <f t="shared" si="3"/>
        <v>33108.9</v>
      </c>
      <c r="F37" s="106"/>
      <c r="G37" s="63" t="s">
        <v>321</v>
      </c>
      <c r="H37" s="65">
        <v>12</v>
      </c>
      <c r="I37" s="65">
        <v>104.4</v>
      </c>
      <c r="J37" s="49">
        <v>82000</v>
      </c>
      <c r="K37" s="61">
        <f t="shared" si="1"/>
        <v>8560.8</v>
      </c>
    </row>
    <row r="38" spans="1:11" s="3" customFormat="1" ht="10.5" customHeight="1">
      <c r="A38" s="69" t="s">
        <v>117</v>
      </c>
      <c r="B38" s="64" t="s">
        <v>2</v>
      </c>
      <c r="C38" s="65">
        <v>547</v>
      </c>
      <c r="D38" s="73">
        <v>79000</v>
      </c>
      <c r="E38" s="61">
        <f t="shared" si="3"/>
        <v>43213</v>
      </c>
      <c r="F38" s="106"/>
      <c r="G38" s="63" t="s">
        <v>138</v>
      </c>
      <c r="H38" s="65">
        <v>12</v>
      </c>
      <c r="I38" s="65">
        <v>108.2</v>
      </c>
      <c r="J38" s="49">
        <v>82000</v>
      </c>
      <c r="K38" s="61">
        <f t="shared" si="1"/>
        <v>8872.4</v>
      </c>
    </row>
    <row r="39" spans="1:11" s="3" customFormat="1" ht="10.5" customHeight="1">
      <c r="A39" s="69" t="s">
        <v>150</v>
      </c>
      <c r="B39" s="64" t="s">
        <v>301</v>
      </c>
      <c r="C39" s="65">
        <v>350</v>
      </c>
      <c r="D39" s="73"/>
      <c r="E39" s="61">
        <f t="shared" si="3"/>
        <v>0</v>
      </c>
      <c r="F39" s="106"/>
      <c r="G39" s="63" t="s">
        <v>140</v>
      </c>
      <c r="H39" s="65">
        <v>12</v>
      </c>
      <c r="I39" s="65">
        <v>142</v>
      </c>
      <c r="J39" s="49">
        <v>79000</v>
      </c>
      <c r="K39" s="61">
        <f t="shared" si="1"/>
        <v>11218</v>
      </c>
    </row>
    <row r="40" spans="1:17" s="3" customFormat="1" ht="10.5" customHeight="1">
      <c r="A40" s="69" t="s">
        <v>150</v>
      </c>
      <c r="B40" s="64" t="s">
        <v>2</v>
      </c>
      <c r="C40" s="65">
        <v>700</v>
      </c>
      <c r="D40" s="73"/>
      <c r="E40" s="61">
        <f t="shared" si="3"/>
        <v>0</v>
      </c>
      <c r="F40" s="106"/>
      <c r="G40" s="63" t="s">
        <v>139</v>
      </c>
      <c r="H40" s="65">
        <v>12</v>
      </c>
      <c r="I40" s="65">
        <v>175</v>
      </c>
      <c r="J40" s="49">
        <v>79000</v>
      </c>
      <c r="K40" s="61">
        <f t="shared" si="1"/>
        <v>13825</v>
      </c>
      <c r="M40" s="31"/>
      <c r="N40" s="32"/>
      <c r="O40" s="33"/>
      <c r="P40" s="34"/>
      <c r="Q40" s="35"/>
    </row>
    <row r="41" spans="1:17" s="3" customFormat="1" ht="10.5" customHeight="1">
      <c r="A41" s="69" t="s">
        <v>249</v>
      </c>
      <c r="B41" s="64" t="s">
        <v>2</v>
      </c>
      <c r="C41" s="65">
        <v>853</v>
      </c>
      <c r="D41" s="73">
        <v>79000</v>
      </c>
      <c r="E41" s="61">
        <f t="shared" si="3"/>
        <v>67387</v>
      </c>
      <c r="F41" s="106"/>
      <c r="G41" s="63" t="s">
        <v>291</v>
      </c>
      <c r="H41" s="65">
        <v>12</v>
      </c>
      <c r="I41" s="65">
        <v>171</v>
      </c>
      <c r="J41" s="49">
        <v>83000</v>
      </c>
      <c r="K41" s="61">
        <f t="shared" si="1"/>
        <v>14193</v>
      </c>
      <c r="M41" s="31"/>
      <c r="N41" s="32"/>
      <c r="O41" s="33"/>
      <c r="P41" s="34"/>
      <c r="Q41" s="35"/>
    </row>
    <row r="42" spans="1:11" s="3" customFormat="1" ht="10.5" customHeight="1">
      <c r="A42" s="69" t="s">
        <v>118</v>
      </c>
      <c r="B42" s="64" t="s">
        <v>2</v>
      </c>
      <c r="C42" s="65">
        <v>989</v>
      </c>
      <c r="D42" s="73">
        <v>86000</v>
      </c>
      <c r="E42" s="61">
        <f t="shared" si="3"/>
        <v>85054</v>
      </c>
      <c r="F42" s="106"/>
      <c r="G42" s="63" t="s">
        <v>237</v>
      </c>
      <c r="H42" s="65">
        <v>12</v>
      </c>
      <c r="I42" s="65">
        <v>211</v>
      </c>
      <c r="J42" s="49">
        <v>83000</v>
      </c>
      <c r="K42" s="61">
        <f t="shared" si="1"/>
        <v>17513</v>
      </c>
    </row>
    <row r="43" spans="1:11" s="3" customFormat="1" ht="10.5" customHeight="1">
      <c r="A43" s="69" t="s">
        <v>250</v>
      </c>
      <c r="B43" s="64" t="s">
        <v>2</v>
      </c>
      <c r="C43" s="65">
        <v>1168</v>
      </c>
      <c r="D43" s="73">
        <v>85000</v>
      </c>
      <c r="E43" s="61">
        <f t="shared" si="3"/>
        <v>99280</v>
      </c>
      <c r="F43" s="106"/>
      <c r="G43" s="63" t="s">
        <v>360</v>
      </c>
      <c r="H43" s="65">
        <v>12</v>
      </c>
      <c r="I43" s="65">
        <v>196</v>
      </c>
      <c r="J43" s="49">
        <v>82000</v>
      </c>
      <c r="K43" s="61">
        <f t="shared" si="1"/>
        <v>16072</v>
      </c>
    </row>
    <row r="44" spans="1:11" s="3" customFormat="1" ht="10.5" customHeight="1">
      <c r="A44" s="69" t="s">
        <v>244</v>
      </c>
      <c r="B44" s="64" t="s">
        <v>2</v>
      </c>
      <c r="C44" s="65">
        <v>1168</v>
      </c>
      <c r="D44" s="73">
        <v>85000</v>
      </c>
      <c r="E44" s="61">
        <f t="shared" si="3"/>
        <v>99280</v>
      </c>
      <c r="F44" s="106"/>
      <c r="G44" s="63" t="s">
        <v>290</v>
      </c>
      <c r="H44" s="65">
        <v>12</v>
      </c>
      <c r="I44" s="65">
        <v>249</v>
      </c>
      <c r="J44" s="49">
        <v>89000</v>
      </c>
      <c r="K44" s="61">
        <f t="shared" si="1"/>
        <v>22161</v>
      </c>
    </row>
    <row r="45" spans="1:11" s="3" customFormat="1" ht="10.5" customHeight="1">
      <c r="A45" s="69" t="s">
        <v>100</v>
      </c>
      <c r="B45" s="64" t="s">
        <v>2</v>
      </c>
      <c r="C45" s="65">
        <v>1428</v>
      </c>
      <c r="D45" s="73">
        <v>89000</v>
      </c>
      <c r="E45" s="61">
        <f t="shared" si="3"/>
        <v>127092</v>
      </c>
      <c r="F45" s="106"/>
      <c r="G45" s="69" t="s">
        <v>292</v>
      </c>
      <c r="H45" s="78">
        <v>12</v>
      </c>
      <c r="I45" s="72">
        <v>340</v>
      </c>
      <c r="J45" s="49">
        <v>83000</v>
      </c>
      <c r="K45" s="61">
        <f t="shared" si="1"/>
        <v>28220</v>
      </c>
    </row>
    <row r="46" spans="1:11" ht="10.5" customHeight="1">
      <c r="A46" s="63" t="s">
        <v>260</v>
      </c>
      <c r="B46" s="64" t="s">
        <v>1</v>
      </c>
      <c r="C46" s="65">
        <v>81</v>
      </c>
      <c r="D46" s="73">
        <v>88000</v>
      </c>
      <c r="E46" s="61">
        <f t="shared" si="3"/>
        <v>7128</v>
      </c>
      <c r="F46" s="107"/>
      <c r="G46" s="69" t="s">
        <v>359</v>
      </c>
      <c r="H46" s="72">
        <v>10</v>
      </c>
      <c r="I46" s="72">
        <v>415</v>
      </c>
      <c r="J46" s="49">
        <v>89000</v>
      </c>
      <c r="K46" s="61">
        <f t="shared" si="1"/>
        <v>36935</v>
      </c>
    </row>
    <row r="47" spans="1:11" s="5" customFormat="1" ht="10.5" customHeight="1">
      <c r="A47" s="63" t="s">
        <v>285</v>
      </c>
      <c r="B47" s="64" t="s">
        <v>2</v>
      </c>
      <c r="C47" s="65">
        <v>286</v>
      </c>
      <c r="D47" s="77">
        <v>88000</v>
      </c>
      <c r="E47" s="61">
        <f t="shared" si="3"/>
        <v>25168</v>
      </c>
      <c r="F47" s="108"/>
      <c r="G47" s="90" t="s">
        <v>361</v>
      </c>
      <c r="H47" s="78">
        <v>9</v>
      </c>
      <c r="I47" s="78">
        <v>135</v>
      </c>
      <c r="J47" s="49">
        <v>89000</v>
      </c>
      <c r="K47" s="61">
        <f t="shared" si="1"/>
        <v>12015</v>
      </c>
    </row>
    <row r="48" spans="1:11" ht="10.5" customHeight="1">
      <c r="A48" s="63" t="s">
        <v>241</v>
      </c>
      <c r="B48" s="64" t="s">
        <v>2</v>
      </c>
      <c r="C48" s="65">
        <v>357</v>
      </c>
      <c r="D48" s="77">
        <v>88000</v>
      </c>
      <c r="E48" s="61">
        <f t="shared" si="3"/>
        <v>31416</v>
      </c>
      <c r="F48" s="106"/>
      <c r="G48" s="129" t="s">
        <v>304</v>
      </c>
      <c r="H48" s="130"/>
      <c r="I48" s="130"/>
      <c r="J48" s="130"/>
      <c r="K48" s="131"/>
    </row>
    <row r="49" spans="1:11" ht="10.5" customHeight="1">
      <c r="A49" s="63" t="s">
        <v>302</v>
      </c>
      <c r="B49" s="64" t="s">
        <v>2</v>
      </c>
      <c r="C49" s="65">
        <v>420</v>
      </c>
      <c r="D49" s="77">
        <v>88000</v>
      </c>
      <c r="E49" s="61">
        <f t="shared" si="3"/>
        <v>36960</v>
      </c>
      <c r="F49" s="107"/>
      <c r="G49" s="69" t="s">
        <v>21</v>
      </c>
      <c r="H49" s="72">
        <v>6</v>
      </c>
      <c r="I49" s="72">
        <v>8</v>
      </c>
      <c r="J49" s="49">
        <v>84000</v>
      </c>
      <c r="K49" s="61">
        <f aca="true" t="shared" si="4" ref="K49:K58">I49*J49/1000</f>
        <v>672</v>
      </c>
    </row>
    <row r="50" spans="1:11" s="6" customFormat="1" ht="10.5" customHeight="1">
      <c r="A50" s="123" t="s">
        <v>306</v>
      </c>
      <c r="B50" s="124"/>
      <c r="C50" s="124"/>
      <c r="D50" s="124"/>
      <c r="E50" s="125"/>
      <c r="F50" s="109"/>
      <c r="G50" s="69" t="s">
        <v>21</v>
      </c>
      <c r="H50" s="72">
        <v>9</v>
      </c>
      <c r="I50" s="72">
        <v>12</v>
      </c>
      <c r="J50" s="49">
        <v>84000</v>
      </c>
      <c r="K50" s="61">
        <f t="shared" si="4"/>
        <v>1008</v>
      </c>
    </row>
    <row r="51" spans="1:11" ht="10.5" customHeight="1">
      <c r="A51" s="63" t="s">
        <v>34</v>
      </c>
      <c r="B51" s="64" t="s">
        <v>208</v>
      </c>
      <c r="C51" s="65">
        <v>8</v>
      </c>
      <c r="D51" s="62">
        <v>146000</v>
      </c>
      <c r="E51" s="61">
        <f aca="true" t="shared" si="5" ref="E51:E56">C51*D51/1000</f>
        <v>1168</v>
      </c>
      <c r="F51" s="109"/>
      <c r="G51" s="69" t="s">
        <v>68</v>
      </c>
      <c r="H51" s="72">
        <v>6</v>
      </c>
      <c r="I51" s="72">
        <v>10</v>
      </c>
      <c r="J51" s="62">
        <v>82000</v>
      </c>
      <c r="K51" s="61">
        <f t="shared" si="4"/>
        <v>820</v>
      </c>
    </row>
    <row r="52" spans="1:11" ht="10.5" customHeight="1">
      <c r="A52" s="63" t="s">
        <v>34</v>
      </c>
      <c r="B52" s="64" t="s">
        <v>1</v>
      </c>
      <c r="C52" s="65">
        <v>12</v>
      </c>
      <c r="D52" s="62">
        <v>133000</v>
      </c>
      <c r="E52" s="61">
        <f t="shared" si="5"/>
        <v>1596</v>
      </c>
      <c r="F52" s="109"/>
      <c r="G52" s="63" t="s">
        <v>274</v>
      </c>
      <c r="H52" s="65">
        <v>6</v>
      </c>
      <c r="I52" s="64">
        <v>14.4</v>
      </c>
      <c r="J52" s="62">
        <v>79000</v>
      </c>
      <c r="K52" s="61">
        <f t="shared" si="4"/>
        <v>1137.6</v>
      </c>
    </row>
    <row r="53" spans="1:11" ht="10.5" customHeight="1">
      <c r="A53" s="63" t="s">
        <v>35</v>
      </c>
      <c r="B53" s="64" t="s">
        <v>1</v>
      </c>
      <c r="C53" s="65">
        <v>17.2</v>
      </c>
      <c r="D53" s="62">
        <v>133000</v>
      </c>
      <c r="E53" s="61">
        <f t="shared" si="5"/>
        <v>2287.6</v>
      </c>
      <c r="F53" s="109"/>
      <c r="G53" s="63" t="s">
        <v>322</v>
      </c>
      <c r="H53" s="65">
        <v>6</v>
      </c>
      <c r="I53" s="65">
        <v>16.5</v>
      </c>
      <c r="J53" s="62">
        <v>80000</v>
      </c>
      <c r="K53" s="61">
        <f t="shared" si="4"/>
        <v>1320</v>
      </c>
    </row>
    <row r="54" spans="1:11" ht="10.5" customHeight="1">
      <c r="A54" s="63" t="s">
        <v>279</v>
      </c>
      <c r="B54" s="64" t="s">
        <v>1</v>
      </c>
      <c r="C54" s="65">
        <v>19.9</v>
      </c>
      <c r="D54" s="62">
        <v>133000</v>
      </c>
      <c r="E54" s="61">
        <f t="shared" si="5"/>
        <v>2646.7</v>
      </c>
      <c r="F54" s="109"/>
      <c r="G54" s="63" t="s">
        <v>334</v>
      </c>
      <c r="H54" s="65">
        <v>6</v>
      </c>
      <c r="I54" s="65">
        <v>18.8</v>
      </c>
      <c r="J54" s="62">
        <v>80000</v>
      </c>
      <c r="K54" s="61">
        <f t="shared" si="4"/>
        <v>1504</v>
      </c>
    </row>
    <row r="55" spans="1:11" ht="10.5" customHeight="1">
      <c r="A55" s="63" t="s">
        <v>47</v>
      </c>
      <c r="B55" s="64" t="s">
        <v>1</v>
      </c>
      <c r="C55" s="65">
        <v>24.6</v>
      </c>
      <c r="D55" s="62">
        <v>133000</v>
      </c>
      <c r="E55" s="61">
        <f t="shared" si="5"/>
        <v>3271.8</v>
      </c>
      <c r="F55" s="109"/>
      <c r="G55" s="63" t="s">
        <v>22</v>
      </c>
      <c r="H55" s="65">
        <v>12</v>
      </c>
      <c r="I55" s="65">
        <v>46.2</v>
      </c>
      <c r="J55" s="62">
        <v>80000</v>
      </c>
      <c r="K55" s="61">
        <f t="shared" si="4"/>
        <v>3696</v>
      </c>
    </row>
    <row r="56" spans="1:11" ht="11.25" customHeight="1">
      <c r="A56" s="63"/>
      <c r="B56" s="64"/>
      <c r="C56" s="65"/>
      <c r="D56" s="62"/>
      <c r="E56" s="61">
        <f t="shared" si="5"/>
        <v>0</v>
      </c>
      <c r="F56" s="109"/>
      <c r="G56" s="63" t="s">
        <v>22</v>
      </c>
      <c r="H56" s="65">
        <v>6</v>
      </c>
      <c r="I56" s="65">
        <v>23.2</v>
      </c>
      <c r="J56" s="62"/>
      <c r="K56" s="61">
        <f t="shared" si="4"/>
        <v>0</v>
      </c>
    </row>
    <row r="57" spans="1:11" ht="10.5" customHeight="1">
      <c r="A57" s="123" t="s">
        <v>67</v>
      </c>
      <c r="B57" s="124"/>
      <c r="C57" s="124"/>
      <c r="D57" s="124"/>
      <c r="E57" s="125"/>
      <c r="F57" s="109"/>
      <c r="G57" s="69" t="s">
        <v>73</v>
      </c>
      <c r="H57" s="72">
        <v>6</v>
      </c>
      <c r="I57" s="72">
        <v>29.4</v>
      </c>
      <c r="J57" s="62">
        <v>78000</v>
      </c>
      <c r="K57" s="61">
        <f t="shared" si="4"/>
        <v>2293.2</v>
      </c>
    </row>
    <row r="58" spans="1:11" ht="10.5" customHeight="1">
      <c r="A58" s="63" t="s">
        <v>363</v>
      </c>
      <c r="B58" s="65" t="s">
        <v>326</v>
      </c>
      <c r="C58" s="65">
        <v>55</v>
      </c>
      <c r="D58" s="62"/>
      <c r="E58" s="61">
        <f>C58*D58/1000</f>
        <v>0</v>
      </c>
      <c r="F58" s="109"/>
      <c r="G58" s="69"/>
      <c r="H58" s="72"/>
      <c r="I58" s="72"/>
      <c r="J58" s="49"/>
      <c r="K58" s="61">
        <f t="shared" si="4"/>
        <v>0</v>
      </c>
    </row>
    <row r="59" spans="1:11" ht="9.75" customHeight="1">
      <c r="A59" s="63" t="s">
        <v>275</v>
      </c>
      <c r="B59" s="65" t="s">
        <v>208</v>
      </c>
      <c r="C59" s="65">
        <v>32</v>
      </c>
      <c r="D59" s="62"/>
      <c r="E59" s="61">
        <f>C59*D59/1000</f>
        <v>0</v>
      </c>
      <c r="F59" s="109"/>
      <c r="G59" s="129" t="s">
        <v>305</v>
      </c>
      <c r="H59" s="130"/>
      <c r="I59" s="130"/>
      <c r="J59" s="130"/>
      <c r="K59" s="131"/>
    </row>
    <row r="60" spans="1:11" ht="11.25" customHeight="1">
      <c r="A60" s="63" t="s">
        <v>275</v>
      </c>
      <c r="B60" s="65" t="s">
        <v>298</v>
      </c>
      <c r="C60" s="65">
        <v>69.5</v>
      </c>
      <c r="D60" s="62"/>
      <c r="E60" s="61">
        <f>C60*D60/1000</f>
        <v>0</v>
      </c>
      <c r="F60" s="109"/>
      <c r="G60" s="69" t="s">
        <v>294</v>
      </c>
      <c r="H60" s="72">
        <v>12</v>
      </c>
      <c r="I60" s="72">
        <v>55.6</v>
      </c>
      <c r="J60" s="62"/>
      <c r="K60" s="61">
        <f aca="true" t="shared" si="6" ref="K60:K73">I60*J60/1000</f>
        <v>0</v>
      </c>
    </row>
    <row r="61" spans="1:11" ht="10.5" customHeight="1">
      <c r="A61" s="129" t="s">
        <v>335</v>
      </c>
      <c r="B61" s="130"/>
      <c r="C61" s="130"/>
      <c r="D61" s="130"/>
      <c r="E61" s="131"/>
      <c r="F61" s="109"/>
      <c r="G61" s="69" t="s">
        <v>3</v>
      </c>
      <c r="H61" s="72">
        <v>12</v>
      </c>
      <c r="I61" s="72">
        <v>75</v>
      </c>
      <c r="J61" s="62">
        <v>77000</v>
      </c>
      <c r="K61" s="61">
        <f t="shared" si="6"/>
        <v>5775</v>
      </c>
    </row>
    <row r="62" spans="1:11" ht="10.5" customHeight="1">
      <c r="A62" s="69" t="s">
        <v>341</v>
      </c>
      <c r="B62" s="111" t="s">
        <v>351</v>
      </c>
      <c r="C62" s="48" t="s">
        <v>340</v>
      </c>
      <c r="D62" s="82"/>
      <c r="E62" s="50">
        <v>6</v>
      </c>
      <c r="F62" s="109"/>
      <c r="G62" s="69" t="s">
        <v>57</v>
      </c>
      <c r="H62" s="72">
        <v>10.5</v>
      </c>
      <c r="I62" s="72">
        <v>77.5</v>
      </c>
      <c r="J62" s="62">
        <v>77000</v>
      </c>
      <c r="K62" s="61">
        <f t="shared" si="6"/>
        <v>5967.5</v>
      </c>
    </row>
    <row r="63" spans="1:11" ht="10.5" customHeight="1">
      <c r="A63" s="69" t="s">
        <v>341</v>
      </c>
      <c r="B63" s="111" t="s">
        <v>352</v>
      </c>
      <c r="C63" s="48" t="s">
        <v>340</v>
      </c>
      <c r="D63" s="82"/>
      <c r="E63" s="50">
        <v>8</v>
      </c>
      <c r="F63" s="109"/>
      <c r="G63" s="69" t="s">
        <v>57</v>
      </c>
      <c r="H63" s="72">
        <v>12</v>
      </c>
      <c r="I63" s="72">
        <v>90</v>
      </c>
      <c r="J63" s="62">
        <v>77000</v>
      </c>
      <c r="K63" s="61">
        <f t="shared" si="6"/>
        <v>6930</v>
      </c>
    </row>
    <row r="64" spans="1:11" ht="10.5" customHeight="1">
      <c r="A64" s="69" t="s">
        <v>341</v>
      </c>
      <c r="B64" s="111" t="s">
        <v>353</v>
      </c>
      <c r="C64" s="48" t="s">
        <v>340</v>
      </c>
      <c r="D64" s="82"/>
      <c r="E64" s="50">
        <v>9</v>
      </c>
      <c r="F64" s="80"/>
      <c r="G64" s="69" t="s">
        <v>164</v>
      </c>
      <c r="H64" s="72">
        <v>10.5</v>
      </c>
      <c r="I64" s="72">
        <v>90.2</v>
      </c>
      <c r="J64" s="62">
        <v>80000</v>
      </c>
      <c r="K64" s="61">
        <f t="shared" si="6"/>
        <v>7216</v>
      </c>
    </row>
    <row r="65" spans="1:11" ht="10.5" customHeight="1">
      <c r="A65" s="69" t="s">
        <v>341</v>
      </c>
      <c r="B65" s="111" t="s">
        <v>354</v>
      </c>
      <c r="C65" s="48" t="s">
        <v>340</v>
      </c>
      <c r="D65" s="82"/>
      <c r="E65" s="50">
        <v>14</v>
      </c>
      <c r="F65" s="109"/>
      <c r="G65" s="69" t="s">
        <v>19</v>
      </c>
      <c r="H65" s="72">
        <v>12</v>
      </c>
      <c r="I65" s="72">
        <v>109</v>
      </c>
      <c r="J65" s="62">
        <v>80000</v>
      </c>
      <c r="K65" s="61">
        <f t="shared" si="6"/>
        <v>8720</v>
      </c>
    </row>
    <row r="66" spans="1:11" ht="10.5" customHeight="1">
      <c r="A66" s="69" t="s">
        <v>341</v>
      </c>
      <c r="B66" s="111" t="s">
        <v>355</v>
      </c>
      <c r="C66" s="48" t="s">
        <v>340</v>
      </c>
      <c r="D66" s="82"/>
      <c r="E66" s="50">
        <v>12</v>
      </c>
      <c r="F66" s="109"/>
      <c r="G66" s="69" t="s">
        <v>287</v>
      </c>
      <c r="H66" s="72">
        <v>12</v>
      </c>
      <c r="I66" s="72">
        <v>123</v>
      </c>
      <c r="J66" s="62"/>
      <c r="K66" s="61">
        <f t="shared" si="6"/>
        <v>0</v>
      </c>
    </row>
    <row r="67" spans="1:11" ht="10.5" customHeight="1">
      <c r="A67" s="69" t="s">
        <v>341</v>
      </c>
      <c r="B67" s="111" t="s">
        <v>336</v>
      </c>
      <c r="C67" s="48" t="s">
        <v>340</v>
      </c>
      <c r="D67" s="82"/>
      <c r="E67" s="50">
        <v>15</v>
      </c>
      <c r="F67" s="110"/>
      <c r="G67" s="69" t="s">
        <v>329</v>
      </c>
      <c r="H67" s="72">
        <v>12</v>
      </c>
      <c r="I67" s="72">
        <v>132</v>
      </c>
      <c r="J67" s="62">
        <v>80000</v>
      </c>
      <c r="K67" s="61">
        <f t="shared" si="6"/>
        <v>10560</v>
      </c>
    </row>
    <row r="68" spans="1:11" ht="10.5" customHeight="1">
      <c r="A68" s="69" t="s">
        <v>341</v>
      </c>
      <c r="B68" s="111" t="s">
        <v>356</v>
      </c>
      <c r="C68" s="48" t="s">
        <v>340</v>
      </c>
      <c r="D68" s="82"/>
      <c r="E68" s="50">
        <v>19</v>
      </c>
      <c r="F68" s="109"/>
      <c r="G68" s="69" t="s">
        <v>247</v>
      </c>
      <c r="H68" s="72">
        <v>12</v>
      </c>
      <c r="I68" s="72">
        <v>215</v>
      </c>
      <c r="J68" s="62">
        <v>80000</v>
      </c>
      <c r="K68" s="61">
        <f t="shared" si="6"/>
        <v>17200</v>
      </c>
    </row>
    <row r="69" spans="1:11" s="3" customFormat="1" ht="10.5" customHeight="1">
      <c r="A69" s="69" t="s">
        <v>341</v>
      </c>
      <c r="B69" s="111" t="s">
        <v>337</v>
      </c>
      <c r="C69" s="48" t="s">
        <v>340</v>
      </c>
      <c r="D69" s="82"/>
      <c r="E69" s="50">
        <v>23</v>
      </c>
      <c r="F69" s="109"/>
      <c r="G69" s="69" t="s">
        <v>358</v>
      </c>
      <c r="H69" s="72">
        <v>12</v>
      </c>
      <c r="I69" s="72">
        <v>172</v>
      </c>
      <c r="J69" s="62">
        <v>81500</v>
      </c>
      <c r="K69" s="61">
        <f t="shared" si="6"/>
        <v>14018</v>
      </c>
    </row>
    <row r="70" spans="1:11" ht="10.5" customHeight="1">
      <c r="A70" s="69" t="s">
        <v>341</v>
      </c>
      <c r="B70" s="111" t="s">
        <v>357</v>
      </c>
      <c r="C70" s="48" t="s">
        <v>340</v>
      </c>
      <c r="D70" s="82"/>
      <c r="E70" s="50">
        <v>27</v>
      </c>
      <c r="F70" s="109"/>
      <c r="G70" s="69" t="s">
        <v>105</v>
      </c>
      <c r="H70" s="72">
        <v>12</v>
      </c>
      <c r="I70" s="72">
        <v>206</v>
      </c>
      <c r="J70" s="49">
        <v>81500</v>
      </c>
      <c r="K70" s="61">
        <f t="shared" si="6"/>
        <v>16789</v>
      </c>
    </row>
    <row r="71" spans="1:11" ht="10.5" customHeight="1">
      <c r="A71" s="69" t="s">
        <v>341</v>
      </c>
      <c r="B71" s="111" t="s">
        <v>338</v>
      </c>
      <c r="C71" s="48" t="s">
        <v>340</v>
      </c>
      <c r="D71" s="82"/>
      <c r="E71" s="50">
        <v>25</v>
      </c>
      <c r="F71" s="109"/>
      <c r="G71" s="63" t="s">
        <v>328</v>
      </c>
      <c r="H71" s="65">
        <v>12</v>
      </c>
      <c r="I71" s="65">
        <v>286</v>
      </c>
      <c r="J71" s="49">
        <v>88000</v>
      </c>
      <c r="K71" s="61">
        <f t="shared" si="6"/>
        <v>25168</v>
      </c>
    </row>
    <row r="72" spans="1:11" ht="10.5" customHeight="1">
      <c r="A72" s="69" t="s">
        <v>341</v>
      </c>
      <c r="B72" s="111" t="s">
        <v>339</v>
      </c>
      <c r="C72" s="48" t="s">
        <v>340</v>
      </c>
      <c r="D72" s="82"/>
      <c r="E72" s="50">
        <v>49</v>
      </c>
      <c r="F72" s="109"/>
      <c r="G72" s="63" t="s">
        <v>323</v>
      </c>
      <c r="H72" s="65">
        <v>12</v>
      </c>
      <c r="I72" s="65">
        <v>474</v>
      </c>
      <c r="J72" s="49">
        <v>88000</v>
      </c>
      <c r="K72" s="61">
        <f t="shared" si="6"/>
        <v>41712</v>
      </c>
    </row>
    <row r="73" spans="1:11" ht="10.5" customHeight="1">
      <c r="A73" s="69"/>
      <c r="B73" s="111"/>
      <c r="C73" s="48"/>
      <c r="D73" s="82"/>
      <c r="E73" s="50"/>
      <c r="F73" s="109"/>
      <c r="G73" s="63" t="s">
        <v>281</v>
      </c>
      <c r="H73" s="65">
        <v>3</v>
      </c>
      <c r="I73" s="65">
        <v>365</v>
      </c>
      <c r="J73" s="49">
        <v>100000</v>
      </c>
      <c r="K73" s="61">
        <f t="shared" si="6"/>
        <v>36500</v>
      </c>
    </row>
    <row r="74" spans="1:6" ht="12.75" customHeight="1">
      <c r="A74" s="29" t="s">
        <v>196</v>
      </c>
      <c r="B74" s="11"/>
      <c r="C74" s="11"/>
      <c r="D74" s="11"/>
      <c r="E74" s="12"/>
      <c r="F74" s="7"/>
    </row>
    <row r="75" spans="1:11" ht="15.75" customHeight="1">
      <c r="A75" s="10"/>
      <c r="B75" s="11"/>
      <c r="C75" s="11"/>
      <c r="D75" s="11"/>
      <c r="E75" s="12"/>
      <c r="F75" s="7"/>
      <c r="K75" s="18" t="s">
        <v>193</v>
      </c>
    </row>
    <row r="76" spans="1:11" ht="10.5" customHeight="1">
      <c r="A76" s="10"/>
      <c r="B76" s="11"/>
      <c r="C76" s="11"/>
      <c r="D76" s="11"/>
      <c r="E76" s="12"/>
      <c r="F76" s="7"/>
      <c r="K76" s="18"/>
    </row>
    <row r="77" spans="1:11" ht="15.75" customHeight="1">
      <c r="A77" s="38" t="s">
        <v>276</v>
      </c>
      <c r="B77" s="8"/>
      <c r="C77" s="8"/>
      <c r="D77" s="8"/>
      <c r="E77" s="5"/>
      <c r="G77" s="40" t="s">
        <v>76</v>
      </c>
      <c r="H77" s="24"/>
      <c r="I77" s="5"/>
      <c r="J77" s="26" t="s">
        <v>93</v>
      </c>
      <c r="K77" s="5"/>
    </row>
    <row r="78" spans="1:11" ht="16.5" customHeight="1">
      <c r="A78" s="39" t="s">
        <v>77</v>
      </c>
      <c r="B78" s="8"/>
      <c r="C78" s="8"/>
      <c r="D78" s="21" t="s">
        <v>364</v>
      </c>
      <c r="E78" s="27" t="s">
        <v>12</v>
      </c>
      <c r="G78" s="5"/>
      <c r="H78" s="23"/>
      <c r="I78" s="15"/>
      <c r="J78" s="25" t="s">
        <v>40</v>
      </c>
      <c r="K78" s="5"/>
    </row>
    <row r="79" spans="1:11" ht="13.5" customHeight="1">
      <c r="A79" s="22" t="s">
        <v>41</v>
      </c>
      <c r="B79"/>
      <c r="C79"/>
      <c r="D79"/>
      <c r="E79" s="27" t="s">
        <v>79</v>
      </c>
      <c r="G79" s="5"/>
      <c r="H79"/>
      <c r="I79"/>
      <c r="J79" s="5"/>
      <c r="K79" s="5"/>
    </row>
    <row r="80" spans="1:11" ht="17.25" customHeight="1">
      <c r="A80" s="28" t="s">
        <v>332</v>
      </c>
      <c r="B80"/>
      <c r="C80"/>
      <c r="D80"/>
      <c r="E80"/>
      <c r="F80" s="20"/>
      <c r="G80" s="9"/>
      <c r="H80"/>
      <c r="I80"/>
      <c r="J80"/>
      <c r="K80" s="25" t="s">
        <v>78</v>
      </c>
    </row>
    <row r="81" spans="1:11" ht="12.75" customHeight="1">
      <c r="A81" s="123" t="s">
        <v>25</v>
      </c>
      <c r="B81" s="124"/>
      <c r="C81" s="124"/>
      <c r="D81" s="124"/>
      <c r="E81" s="125"/>
      <c r="F81" s="23"/>
      <c r="G81" s="129" t="s">
        <v>307</v>
      </c>
      <c r="H81" s="130"/>
      <c r="I81" s="130"/>
      <c r="J81" s="130"/>
      <c r="K81" s="131"/>
    </row>
    <row r="82" spans="1:11" ht="10.5" customHeight="1">
      <c r="A82" s="63" t="s">
        <v>236</v>
      </c>
      <c r="B82" s="65">
        <v>6</v>
      </c>
      <c r="C82" s="65">
        <v>7.2</v>
      </c>
      <c r="D82" s="62"/>
      <c r="E82" s="61">
        <f>C82*D82/1000</f>
        <v>0</v>
      </c>
      <c r="F82" s="23"/>
      <c r="G82" s="69" t="s">
        <v>58</v>
      </c>
      <c r="H82" s="78">
        <v>6</v>
      </c>
      <c r="I82" s="72">
        <v>8</v>
      </c>
      <c r="J82" s="82">
        <v>119000</v>
      </c>
      <c r="K82" s="61">
        <f aca="true" t="shared" si="7" ref="K82:K92">I82*J82/1000</f>
        <v>952</v>
      </c>
    </row>
    <row r="83" spans="1:11" ht="10.5" customHeight="1">
      <c r="A83" s="63" t="s">
        <v>232</v>
      </c>
      <c r="B83" s="65">
        <v>6</v>
      </c>
      <c r="C83" s="65">
        <v>6.7</v>
      </c>
      <c r="D83" s="62"/>
      <c r="E83" s="61">
        <f aca="true" t="shared" si="8" ref="E83:E111">C83*D83/1000</f>
        <v>0</v>
      </c>
      <c r="F83" s="23"/>
      <c r="G83" s="69" t="s">
        <v>15</v>
      </c>
      <c r="H83" s="78">
        <v>6</v>
      </c>
      <c r="I83" s="72">
        <v>10.5</v>
      </c>
      <c r="J83" s="82">
        <v>116000</v>
      </c>
      <c r="K83" s="61">
        <f t="shared" si="7"/>
        <v>1218</v>
      </c>
    </row>
    <row r="84" spans="1:11" ht="10.5" customHeight="1">
      <c r="A84" s="63" t="s">
        <v>362</v>
      </c>
      <c r="B84" s="65">
        <v>6</v>
      </c>
      <c r="C84" s="65">
        <v>9.1</v>
      </c>
      <c r="D84" s="62">
        <v>93000</v>
      </c>
      <c r="E84" s="61">
        <f t="shared" si="8"/>
        <v>846.3</v>
      </c>
      <c r="F84" s="23"/>
      <c r="G84" s="69" t="s">
        <v>72</v>
      </c>
      <c r="H84" s="48">
        <v>7.8</v>
      </c>
      <c r="I84" s="72">
        <v>19.5</v>
      </c>
      <c r="J84" s="82">
        <v>116000</v>
      </c>
      <c r="K84" s="61">
        <f t="shared" si="7"/>
        <v>2262</v>
      </c>
    </row>
    <row r="85" spans="1:11" ht="10.5" customHeight="1">
      <c r="A85" s="63" t="s">
        <v>165</v>
      </c>
      <c r="B85" s="65">
        <v>6</v>
      </c>
      <c r="C85" s="65">
        <v>9</v>
      </c>
      <c r="D85" s="62">
        <v>90000</v>
      </c>
      <c r="E85" s="61">
        <f t="shared" si="8"/>
        <v>810</v>
      </c>
      <c r="F85" s="23"/>
      <c r="G85" s="63" t="s">
        <v>36</v>
      </c>
      <c r="H85" s="60">
        <v>6</v>
      </c>
      <c r="I85" s="65">
        <v>19</v>
      </c>
      <c r="J85" s="82">
        <v>111000</v>
      </c>
      <c r="K85" s="61">
        <f t="shared" si="7"/>
        <v>2109</v>
      </c>
    </row>
    <row r="86" spans="1:11" ht="10.5" customHeight="1">
      <c r="A86" s="69" t="s">
        <v>33</v>
      </c>
      <c r="B86" s="72">
        <v>6</v>
      </c>
      <c r="C86" s="72">
        <v>11.7</v>
      </c>
      <c r="D86" s="62">
        <v>90000</v>
      </c>
      <c r="E86" s="61">
        <f t="shared" si="8"/>
        <v>1053</v>
      </c>
      <c r="F86" s="83"/>
      <c r="G86" s="63" t="s">
        <v>37</v>
      </c>
      <c r="H86" s="60">
        <v>7.8</v>
      </c>
      <c r="I86" s="65">
        <v>31</v>
      </c>
      <c r="J86" s="82">
        <v>116000</v>
      </c>
      <c r="K86" s="61">
        <f t="shared" si="7"/>
        <v>3596</v>
      </c>
    </row>
    <row r="87" spans="1:11" ht="10.5" customHeight="1">
      <c r="A87" s="63" t="s">
        <v>80</v>
      </c>
      <c r="B87" s="65">
        <v>6</v>
      </c>
      <c r="C87" s="65">
        <v>12.8</v>
      </c>
      <c r="D87" s="62">
        <v>90000</v>
      </c>
      <c r="E87" s="61">
        <f t="shared" si="8"/>
        <v>1152</v>
      </c>
      <c r="F87" s="70"/>
      <c r="G87" s="63" t="s">
        <v>37</v>
      </c>
      <c r="H87" s="60">
        <v>6</v>
      </c>
      <c r="I87" s="65">
        <v>24</v>
      </c>
      <c r="J87" s="82">
        <v>116000</v>
      </c>
      <c r="K87" s="61">
        <f t="shared" si="7"/>
        <v>2784</v>
      </c>
    </row>
    <row r="88" spans="1:11" ht="10.5" customHeight="1">
      <c r="A88" s="63" t="s">
        <v>251</v>
      </c>
      <c r="B88" s="65">
        <v>6</v>
      </c>
      <c r="C88" s="65">
        <v>13</v>
      </c>
      <c r="D88" s="62"/>
      <c r="E88" s="61">
        <f t="shared" si="8"/>
        <v>0</v>
      </c>
      <c r="F88" s="70"/>
      <c r="G88" s="63" t="s">
        <v>297</v>
      </c>
      <c r="H88" s="60">
        <v>6</v>
      </c>
      <c r="I88" s="65">
        <v>30.2</v>
      </c>
      <c r="J88" s="82">
        <v>116000</v>
      </c>
      <c r="K88" s="61">
        <f t="shared" si="7"/>
        <v>3503.2</v>
      </c>
    </row>
    <row r="89" spans="1:11" ht="10.5" customHeight="1">
      <c r="A89" s="63" t="s">
        <v>50</v>
      </c>
      <c r="B89" s="65">
        <v>6</v>
      </c>
      <c r="C89" s="65">
        <v>15</v>
      </c>
      <c r="D89" s="62">
        <v>81000</v>
      </c>
      <c r="E89" s="61">
        <f t="shared" si="8"/>
        <v>1215</v>
      </c>
      <c r="F89" s="70"/>
      <c r="G89" s="69" t="s">
        <v>235</v>
      </c>
      <c r="H89" s="48">
        <v>7.8</v>
      </c>
      <c r="I89" s="72">
        <v>37.5</v>
      </c>
      <c r="J89" s="82"/>
      <c r="K89" s="61">
        <f t="shared" si="7"/>
        <v>0</v>
      </c>
    </row>
    <row r="90" spans="1:11" ht="10.5" customHeight="1">
      <c r="A90" s="69" t="s">
        <v>50</v>
      </c>
      <c r="B90" s="72">
        <v>12</v>
      </c>
      <c r="C90" s="72">
        <v>30</v>
      </c>
      <c r="D90" s="62">
        <v>81000</v>
      </c>
      <c r="E90" s="61">
        <f t="shared" si="8"/>
        <v>2430</v>
      </c>
      <c r="F90" s="70"/>
      <c r="G90" s="63" t="s">
        <v>94</v>
      </c>
      <c r="H90" s="60">
        <v>6</v>
      </c>
      <c r="I90" s="65">
        <v>39</v>
      </c>
      <c r="J90" s="82">
        <v>111000</v>
      </c>
      <c r="K90" s="61">
        <f t="shared" si="7"/>
        <v>4329</v>
      </c>
    </row>
    <row r="91" spans="1:11" ht="10.5" customHeight="1">
      <c r="A91" s="69" t="s">
        <v>197</v>
      </c>
      <c r="B91" s="72">
        <v>6</v>
      </c>
      <c r="C91" s="72">
        <v>17</v>
      </c>
      <c r="D91" s="49">
        <v>84000</v>
      </c>
      <c r="E91" s="61">
        <f t="shared" si="8"/>
        <v>1428</v>
      </c>
      <c r="F91" s="70"/>
      <c r="G91" s="63" t="s">
        <v>95</v>
      </c>
      <c r="H91" s="60">
        <v>6</v>
      </c>
      <c r="I91" s="65">
        <v>46</v>
      </c>
      <c r="J91" s="82"/>
      <c r="K91" s="61">
        <f t="shared" si="7"/>
        <v>0</v>
      </c>
    </row>
    <row r="92" spans="1:11" ht="10.5" customHeight="1">
      <c r="A92" s="69" t="s">
        <v>106</v>
      </c>
      <c r="B92" s="72">
        <v>6</v>
      </c>
      <c r="C92" s="72">
        <v>18.3</v>
      </c>
      <c r="D92" s="49">
        <v>81000</v>
      </c>
      <c r="E92" s="61">
        <f t="shared" si="8"/>
        <v>1482.3</v>
      </c>
      <c r="F92" s="70"/>
      <c r="G92" s="63" t="s">
        <v>221</v>
      </c>
      <c r="H92" s="78">
        <v>6</v>
      </c>
      <c r="I92" s="78">
        <v>57</v>
      </c>
      <c r="J92" s="82"/>
      <c r="K92" s="61">
        <f t="shared" si="7"/>
        <v>0</v>
      </c>
    </row>
    <row r="93" spans="1:11" ht="10.5" customHeight="1">
      <c r="A93" s="69" t="s">
        <v>106</v>
      </c>
      <c r="B93" s="72">
        <v>12</v>
      </c>
      <c r="C93" s="72">
        <v>36.6</v>
      </c>
      <c r="D93" s="49"/>
      <c r="E93" s="61">
        <f t="shared" si="8"/>
        <v>0</v>
      </c>
      <c r="F93" s="70"/>
      <c r="G93" s="132" t="s">
        <v>24</v>
      </c>
      <c r="H93" s="133"/>
      <c r="I93" s="133"/>
      <c r="J93" s="133"/>
      <c r="K93" s="134"/>
    </row>
    <row r="94" spans="1:11" ht="10.5" customHeight="1">
      <c r="A94" s="69" t="s">
        <v>283</v>
      </c>
      <c r="B94" s="72">
        <v>6</v>
      </c>
      <c r="C94" s="72">
        <v>23</v>
      </c>
      <c r="D94" s="49"/>
      <c r="E94" s="61">
        <f t="shared" si="8"/>
        <v>0</v>
      </c>
      <c r="F94" s="70"/>
      <c r="G94" s="63" t="s">
        <v>112</v>
      </c>
      <c r="H94" s="78">
        <v>6.3</v>
      </c>
      <c r="I94" s="78">
        <v>189</v>
      </c>
      <c r="J94" s="62">
        <v>185000</v>
      </c>
      <c r="K94" s="61">
        <f>I94*J94/1000</f>
        <v>34965</v>
      </c>
    </row>
    <row r="95" spans="1:11" ht="10.5" customHeight="1">
      <c r="A95" s="63" t="s">
        <v>342</v>
      </c>
      <c r="B95" s="65">
        <v>12</v>
      </c>
      <c r="C95" s="65">
        <v>46</v>
      </c>
      <c r="D95" s="49">
        <v>81000</v>
      </c>
      <c r="E95" s="61">
        <f t="shared" si="8"/>
        <v>3726</v>
      </c>
      <c r="F95" s="70"/>
      <c r="G95" s="63" t="s">
        <v>75</v>
      </c>
      <c r="H95" s="78">
        <v>6.3</v>
      </c>
      <c r="I95" s="78">
        <v>152</v>
      </c>
      <c r="J95" s="62">
        <v>170000</v>
      </c>
      <c r="K95" s="61">
        <f>I95*J95/1000</f>
        <v>25840</v>
      </c>
    </row>
    <row r="96" spans="1:11" s="5" customFormat="1" ht="10.5" customHeight="1">
      <c r="A96" s="69" t="s">
        <v>11</v>
      </c>
      <c r="B96" s="72">
        <v>12</v>
      </c>
      <c r="C96" s="72">
        <v>57</v>
      </c>
      <c r="D96" s="49">
        <v>81000</v>
      </c>
      <c r="E96" s="61">
        <f t="shared" si="8"/>
        <v>4617</v>
      </c>
      <c r="F96" s="70"/>
      <c r="G96" s="63" t="s">
        <v>54</v>
      </c>
      <c r="H96" s="78">
        <v>6</v>
      </c>
      <c r="I96" s="78">
        <v>163</v>
      </c>
      <c r="J96" s="62">
        <v>170000</v>
      </c>
      <c r="K96" s="61">
        <f>I96*J96/1000</f>
        <v>27710</v>
      </c>
    </row>
    <row r="97" spans="1:11" s="5" customFormat="1" ht="10.5" customHeight="1">
      <c r="A97" s="63" t="s">
        <v>343</v>
      </c>
      <c r="B97" s="65">
        <v>12</v>
      </c>
      <c r="C97" s="65">
        <v>68</v>
      </c>
      <c r="D97" s="49">
        <v>85000</v>
      </c>
      <c r="E97" s="61">
        <f t="shared" si="8"/>
        <v>5780</v>
      </c>
      <c r="F97" s="70"/>
      <c r="G97" s="63" t="s">
        <v>170</v>
      </c>
      <c r="H97" s="78" t="s">
        <v>18</v>
      </c>
      <c r="I97" s="78">
        <v>33</v>
      </c>
      <c r="J97" s="62">
        <v>170000</v>
      </c>
      <c r="K97" s="61">
        <f>I97*J97/1000</f>
        <v>5610</v>
      </c>
    </row>
    <row r="98" spans="1:11" s="5" customFormat="1" ht="10.5" customHeight="1">
      <c r="A98" s="63" t="s">
        <v>192</v>
      </c>
      <c r="B98" s="65">
        <v>6</v>
      </c>
      <c r="C98" s="65">
        <v>34</v>
      </c>
      <c r="D98" s="62"/>
      <c r="E98" s="61">
        <f t="shared" si="8"/>
        <v>0</v>
      </c>
      <c r="F98" s="70"/>
      <c r="G98" s="123" t="s">
        <v>308</v>
      </c>
      <c r="H98" s="124"/>
      <c r="I98" s="124"/>
      <c r="J98" s="124"/>
      <c r="K98" s="125"/>
    </row>
    <row r="99" spans="1:11" s="2" customFormat="1" ht="10.5" customHeight="1">
      <c r="A99" s="63" t="s">
        <v>192</v>
      </c>
      <c r="B99" s="65">
        <v>12</v>
      </c>
      <c r="C99" s="65">
        <v>67</v>
      </c>
      <c r="D99" s="62"/>
      <c r="E99" s="61">
        <f t="shared" si="8"/>
        <v>0</v>
      </c>
      <c r="F99" s="76"/>
      <c r="G99" s="69" t="s">
        <v>120</v>
      </c>
      <c r="H99" s="72">
        <v>6</v>
      </c>
      <c r="I99" s="84">
        <v>3.9</v>
      </c>
      <c r="J99" s="49">
        <v>97000</v>
      </c>
      <c r="K99" s="61">
        <f aca="true" t="shared" si="9" ref="K99:K109">I99*J99/1000</f>
        <v>378.3</v>
      </c>
    </row>
    <row r="100" spans="1:11" ht="10.5" customHeight="1">
      <c r="A100" s="69" t="s">
        <v>284</v>
      </c>
      <c r="B100" s="72">
        <v>6</v>
      </c>
      <c r="C100" s="72">
        <v>41.3</v>
      </c>
      <c r="D100" s="49"/>
      <c r="E100" s="61">
        <f t="shared" si="8"/>
        <v>0</v>
      </c>
      <c r="F100" s="74"/>
      <c r="G100" s="63" t="s">
        <v>121</v>
      </c>
      <c r="H100" s="72">
        <v>6</v>
      </c>
      <c r="I100" s="84">
        <v>5</v>
      </c>
      <c r="J100" s="49">
        <v>97000</v>
      </c>
      <c r="K100" s="61">
        <f t="shared" si="9"/>
        <v>485</v>
      </c>
    </row>
    <row r="101" spans="1:11" ht="10.5" customHeight="1">
      <c r="A101" s="63" t="s">
        <v>344</v>
      </c>
      <c r="B101" s="65">
        <v>12</v>
      </c>
      <c r="C101" s="65">
        <v>82.6</v>
      </c>
      <c r="D101" s="49">
        <v>81000</v>
      </c>
      <c r="E101" s="61">
        <f t="shared" si="8"/>
        <v>6690.6</v>
      </c>
      <c r="F101" s="74"/>
      <c r="G101" s="63" t="s">
        <v>123</v>
      </c>
      <c r="H101" s="72">
        <v>6</v>
      </c>
      <c r="I101" s="84">
        <v>7.7</v>
      </c>
      <c r="J101" s="49"/>
      <c r="K101" s="61">
        <f t="shared" si="9"/>
        <v>0</v>
      </c>
    </row>
    <row r="102" spans="1:11" ht="10.5" customHeight="1">
      <c r="A102" s="69" t="s">
        <v>110</v>
      </c>
      <c r="B102" s="72">
        <v>12</v>
      </c>
      <c r="C102" s="72">
        <v>96</v>
      </c>
      <c r="D102" s="49"/>
      <c r="E102" s="61">
        <f t="shared" si="8"/>
        <v>0</v>
      </c>
      <c r="F102" s="74"/>
      <c r="G102" s="63" t="s">
        <v>228</v>
      </c>
      <c r="H102" s="72">
        <v>6</v>
      </c>
      <c r="I102" s="84">
        <v>9.9</v>
      </c>
      <c r="J102" s="49">
        <v>95000</v>
      </c>
      <c r="K102" s="61">
        <f t="shared" si="9"/>
        <v>940.5</v>
      </c>
    </row>
    <row r="103" spans="1:11" ht="10.5" customHeight="1">
      <c r="A103" s="69" t="s">
        <v>258</v>
      </c>
      <c r="B103" s="72">
        <v>12</v>
      </c>
      <c r="C103" s="72">
        <v>122</v>
      </c>
      <c r="D103" s="49"/>
      <c r="E103" s="61">
        <f t="shared" si="8"/>
        <v>0</v>
      </c>
      <c r="F103" s="74"/>
      <c r="G103" s="63" t="s">
        <v>210</v>
      </c>
      <c r="H103" s="72">
        <v>6</v>
      </c>
      <c r="I103" s="84">
        <v>21</v>
      </c>
      <c r="J103" s="49">
        <v>99000</v>
      </c>
      <c r="K103" s="61">
        <f t="shared" si="9"/>
        <v>2079</v>
      </c>
    </row>
    <row r="104" spans="1:11" ht="10.5" customHeight="1">
      <c r="A104" s="63" t="s">
        <v>169</v>
      </c>
      <c r="B104" s="72">
        <v>12</v>
      </c>
      <c r="C104" s="72">
        <v>131</v>
      </c>
      <c r="D104" s="49">
        <v>90000</v>
      </c>
      <c r="E104" s="61">
        <f t="shared" si="8"/>
        <v>11790</v>
      </c>
      <c r="F104" s="74"/>
      <c r="G104" s="63" t="s">
        <v>209</v>
      </c>
      <c r="H104" s="72">
        <v>6</v>
      </c>
      <c r="I104" s="84">
        <v>9.6</v>
      </c>
      <c r="J104" s="49">
        <v>95000</v>
      </c>
      <c r="K104" s="61">
        <f t="shared" si="9"/>
        <v>912</v>
      </c>
    </row>
    <row r="105" spans="1:11" ht="10.5" customHeight="1">
      <c r="A105" s="69" t="s">
        <v>102</v>
      </c>
      <c r="B105" s="72">
        <v>12</v>
      </c>
      <c r="C105" s="72">
        <v>145</v>
      </c>
      <c r="D105" s="49">
        <v>83000</v>
      </c>
      <c r="E105" s="61">
        <f t="shared" si="8"/>
        <v>12035</v>
      </c>
      <c r="F105" s="74"/>
      <c r="G105" s="63" t="s">
        <v>122</v>
      </c>
      <c r="H105" s="72">
        <v>6</v>
      </c>
      <c r="I105" s="84">
        <v>12</v>
      </c>
      <c r="J105" s="49">
        <v>89000</v>
      </c>
      <c r="K105" s="61">
        <f t="shared" si="9"/>
        <v>1068</v>
      </c>
    </row>
    <row r="106" spans="1:11" ht="10.5" customHeight="1">
      <c r="A106" s="69" t="s">
        <v>254</v>
      </c>
      <c r="B106" s="72">
        <v>12</v>
      </c>
      <c r="C106" s="72">
        <v>175</v>
      </c>
      <c r="D106" s="49">
        <v>90000</v>
      </c>
      <c r="E106" s="61">
        <f t="shared" si="8"/>
        <v>15750</v>
      </c>
      <c r="F106" s="74"/>
      <c r="G106" s="63" t="s">
        <v>124</v>
      </c>
      <c r="H106" s="65">
        <v>6</v>
      </c>
      <c r="I106" s="85">
        <v>17.4</v>
      </c>
      <c r="J106" s="49">
        <v>95000</v>
      </c>
      <c r="K106" s="61">
        <f t="shared" si="9"/>
        <v>1652.9999999999998</v>
      </c>
    </row>
    <row r="107" spans="1:11" ht="10.5" customHeight="1">
      <c r="A107" s="69" t="s">
        <v>240</v>
      </c>
      <c r="B107" s="72">
        <v>12</v>
      </c>
      <c r="C107" s="72">
        <v>161</v>
      </c>
      <c r="D107" s="49"/>
      <c r="E107" s="61">
        <f t="shared" si="8"/>
        <v>0</v>
      </c>
      <c r="F107" s="74"/>
      <c r="G107" s="69" t="s">
        <v>126</v>
      </c>
      <c r="H107" s="72">
        <v>6</v>
      </c>
      <c r="I107" s="84">
        <v>30</v>
      </c>
      <c r="J107" s="49"/>
      <c r="K107" s="61">
        <f t="shared" si="9"/>
        <v>0</v>
      </c>
    </row>
    <row r="108" spans="1:11" ht="10.5" customHeight="1">
      <c r="A108" s="63" t="s">
        <v>111</v>
      </c>
      <c r="B108" s="65">
        <v>6</v>
      </c>
      <c r="C108" s="65">
        <v>91.2</v>
      </c>
      <c r="D108" s="49">
        <v>87000</v>
      </c>
      <c r="E108" s="61">
        <f t="shared" si="8"/>
        <v>7934.4</v>
      </c>
      <c r="F108" s="74"/>
      <c r="G108" s="69" t="s">
        <v>289</v>
      </c>
      <c r="H108" s="72">
        <v>6</v>
      </c>
      <c r="I108" s="84">
        <v>37</v>
      </c>
      <c r="J108" s="49">
        <v>98000</v>
      </c>
      <c r="K108" s="61">
        <f t="shared" si="9"/>
        <v>3626</v>
      </c>
    </row>
    <row r="109" spans="1:11" ht="10.5" customHeight="1">
      <c r="A109" s="69" t="s">
        <v>109</v>
      </c>
      <c r="B109" s="72">
        <v>12</v>
      </c>
      <c r="C109" s="72">
        <v>220</v>
      </c>
      <c r="D109" s="49"/>
      <c r="E109" s="61">
        <f t="shared" si="8"/>
        <v>0</v>
      </c>
      <c r="F109" s="74"/>
      <c r="G109" s="69" t="s">
        <v>125</v>
      </c>
      <c r="H109" s="72">
        <v>6</v>
      </c>
      <c r="I109" s="84">
        <v>50</v>
      </c>
      <c r="J109" s="49">
        <v>98000</v>
      </c>
      <c r="K109" s="61">
        <f t="shared" si="9"/>
        <v>4900</v>
      </c>
    </row>
    <row r="110" spans="1:11" ht="10.5" customHeight="1">
      <c r="A110" s="69"/>
      <c r="B110" s="72"/>
      <c r="C110" s="72"/>
      <c r="D110" s="49"/>
      <c r="E110" s="61">
        <f t="shared" si="8"/>
        <v>0</v>
      </c>
      <c r="F110" s="74"/>
      <c r="G110" s="123" t="s">
        <v>5</v>
      </c>
      <c r="H110" s="124"/>
      <c r="I110" s="124"/>
      <c r="J110" s="124"/>
      <c r="K110" s="125"/>
    </row>
    <row r="111" spans="1:11" ht="10.5" customHeight="1">
      <c r="A111" s="69"/>
      <c r="B111" s="72"/>
      <c r="C111" s="72"/>
      <c r="D111" s="49"/>
      <c r="E111" s="61">
        <f t="shared" si="8"/>
        <v>0</v>
      </c>
      <c r="F111" s="74"/>
      <c r="G111" s="122" t="s">
        <v>30</v>
      </c>
      <c r="H111" s="114">
        <v>6</v>
      </c>
      <c r="I111" s="86">
        <v>6</v>
      </c>
      <c r="J111" s="116">
        <v>109000</v>
      </c>
      <c r="K111" s="61">
        <f aca="true" t="shared" si="10" ref="K111:K122">I111*J111/1000</f>
        <v>654</v>
      </c>
    </row>
    <row r="112" spans="1:11" ht="10.5" customHeight="1">
      <c r="A112" s="123" t="s">
        <v>309</v>
      </c>
      <c r="B112" s="124"/>
      <c r="C112" s="124"/>
      <c r="D112" s="124"/>
      <c r="E112" s="125"/>
      <c r="F112" s="74"/>
      <c r="G112" s="119" t="s">
        <v>6</v>
      </c>
      <c r="H112" s="115">
        <v>5.9</v>
      </c>
      <c r="I112" s="88">
        <v>8</v>
      </c>
      <c r="J112" s="116"/>
      <c r="K112" s="61">
        <f t="shared" si="10"/>
        <v>0</v>
      </c>
    </row>
    <row r="113" spans="1:11" ht="10.5" customHeight="1">
      <c r="A113" s="63" t="s">
        <v>69</v>
      </c>
      <c r="B113" s="65">
        <v>12</v>
      </c>
      <c r="C113" s="65">
        <v>71</v>
      </c>
      <c r="D113" s="62"/>
      <c r="E113" s="61">
        <f aca="true" t="shared" si="11" ref="E113:E132">C113*D113/1000</f>
        <v>0</v>
      </c>
      <c r="F113" s="74"/>
      <c r="G113" s="122" t="s">
        <v>205</v>
      </c>
      <c r="H113" s="115">
        <v>5.9</v>
      </c>
      <c r="I113" s="88">
        <v>10</v>
      </c>
      <c r="J113" s="116">
        <v>109000</v>
      </c>
      <c r="K113" s="61">
        <f t="shared" si="10"/>
        <v>1090</v>
      </c>
    </row>
    <row r="114" spans="1:11" ht="10.5" customHeight="1">
      <c r="A114" s="63" t="s">
        <v>333</v>
      </c>
      <c r="B114" s="65">
        <v>12</v>
      </c>
      <c r="C114" s="65">
        <v>71</v>
      </c>
      <c r="D114" s="62">
        <v>98500</v>
      </c>
      <c r="E114" s="61">
        <f t="shared" si="11"/>
        <v>6993.5</v>
      </c>
      <c r="F114" s="74"/>
      <c r="G114" s="66" t="s">
        <v>7</v>
      </c>
      <c r="H114" s="113">
        <v>6</v>
      </c>
      <c r="I114" s="68">
        <v>14</v>
      </c>
      <c r="J114" s="116">
        <v>109000</v>
      </c>
      <c r="K114" s="61">
        <f t="shared" si="10"/>
        <v>1526</v>
      </c>
    </row>
    <row r="115" spans="1:11" ht="10.5" customHeight="1">
      <c r="A115" s="63" t="s">
        <v>143</v>
      </c>
      <c r="B115" s="65">
        <v>12</v>
      </c>
      <c r="C115" s="65">
        <v>84</v>
      </c>
      <c r="D115" s="62"/>
      <c r="E115" s="61">
        <f t="shared" si="11"/>
        <v>0</v>
      </c>
      <c r="F115" s="74"/>
      <c r="G115" s="66" t="s">
        <v>255</v>
      </c>
      <c r="H115" s="113">
        <v>6</v>
      </c>
      <c r="I115" s="68">
        <v>19.8</v>
      </c>
      <c r="J115" s="116">
        <v>109000</v>
      </c>
      <c r="K115" s="61">
        <f t="shared" si="10"/>
        <v>2158.2</v>
      </c>
    </row>
    <row r="116" spans="1:11" ht="10.5" customHeight="1">
      <c r="A116" s="63" t="s">
        <v>269</v>
      </c>
      <c r="B116" s="65">
        <v>12</v>
      </c>
      <c r="C116" s="65">
        <v>85</v>
      </c>
      <c r="D116" s="62">
        <v>94000</v>
      </c>
      <c r="E116" s="61">
        <f t="shared" si="11"/>
        <v>7990</v>
      </c>
      <c r="F116" s="74"/>
      <c r="G116" s="66" t="s">
        <v>167</v>
      </c>
      <c r="H116" s="113">
        <v>6</v>
      </c>
      <c r="I116" s="68">
        <v>23.2</v>
      </c>
      <c r="J116" s="116">
        <v>109000</v>
      </c>
      <c r="K116" s="61">
        <f t="shared" si="10"/>
        <v>2528.8</v>
      </c>
    </row>
    <row r="117" spans="1:11" ht="10.5" customHeight="1">
      <c r="A117" s="63" t="s">
        <v>70</v>
      </c>
      <c r="B117" s="65">
        <v>12</v>
      </c>
      <c r="C117" s="65">
        <v>107</v>
      </c>
      <c r="D117" s="62"/>
      <c r="E117" s="61">
        <f t="shared" si="11"/>
        <v>0</v>
      </c>
      <c r="F117" s="74"/>
      <c r="G117" s="66" t="s">
        <v>27</v>
      </c>
      <c r="H117" s="113">
        <v>6</v>
      </c>
      <c r="I117" s="68">
        <v>30</v>
      </c>
      <c r="J117" s="116">
        <v>109000</v>
      </c>
      <c r="K117" s="61">
        <f t="shared" si="10"/>
        <v>3270</v>
      </c>
    </row>
    <row r="118" spans="1:11" ht="10.5" customHeight="1">
      <c r="A118" s="63" t="s">
        <v>270</v>
      </c>
      <c r="B118" s="65">
        <v>12</v>
      </c>
      <c r="C118" s="65">
        <v>107</v>
      </c>
      <c r="D118" s="62"/>
      <c r="E118" s="61">
        <f t="shared" si="11"/>
        <v>0</v>
      </c>
      <c r="F118" s="74"/>
      <c r="G118" s="66" t="s">
        <v>206</v>
      </c>
      <c r="H118" s="113">
        <v>6</v>
      </c>
      <c r="I118" s="68">
        <v>36</v>
      </c>
      <c r="J118" s="116">
        <v>109000</v>
      </c>
      <c r="K118" s="61">
        <f t="shared" si="10"/>
        <v>3924</v>
      </c>
    </row>
    <row r="119" spans="1:11" ht="10.5" customHeight="1">
      <c r="A119" s="63" t="s">
        <v>60</v>
      </c>
      <c r="B119" s="65">
        <v>12</v>
      </c>
      <c r="C119" s="65">
        <v>125</v>
      </c>
      <c r="D119" s="62">
        <v>102500</v>
      </c>
      <c r="E119" s="61">
        <f t="shared" si="11"/>
        <v>12812.5</v>
      </c>
      <c r="F119" s="74"/>
      <c r="G119" s="66" t="s">
        <v>231</v>
      </c>
      <c r="H119" s="113">
        <v>6</v>
      </c>
      <c r="I119" s="68">
        <v>42</v>
      </c>
      <c r="J119" s="116">
        <v>109000</v>
      </c>
      <c r="K119" s="61">
        <f t="shared" si="10"/>
        <v>4578</v>
      </c>
    </row>
    <row r="120" spans="1:11" ht="10.5" customHeight="1">
      <c r="A120" s="63" t="s">
        <v>271</v>
      </c>
      <c r="B120" s="65">
        <v>12</v>
      </c>
      <c r="C120" s="65">
        <v>125</v>
      </c>
      <c r="D120" s="62">
        <v>102500</v>
      </c>
      <c r="E120" s="61">
        <f t="shared" si="11"/>
        <v>12812.5</v>
      </c>
      <c r="F120" s="74"/>
      <c r="G120" s="66" t="s">
        <v>256</v>
      </c>
      <c r="H120" s="113">
        <v>5.96</v>
      </c>
      <c r="I120" s="68">
        <v>53</v>
      </c>
      <c r="J120" s="116">
        <v>104000</v>
      </c>
      <c r="K120" s="61">
        <f t="shared" si="10"/>
        <v>5512</v>
      </c>
    </row>
    <row r="121" spans="1:11" ht="10.5" customHeight="1">
      <c r="A121" s="69" t="s">
        <v>71</v>
      </c>
      <c r="B121" s="72">
        <v>12</v>
      </c>
      <c r="C121" s="72">
        <v>149</v>
      </c>
      <c r="D121" s="62"/>
      <c r="E121" s="61">
        <f t="shared" si="11"/>
        <v>0</v>
      </c>
      <c r="F121" s="81"/>
      <c r="G121" s="69" t="s">
        <v>261</v>
      </c>
      <c r="H121" s="102">
        <v>6</v>
      </c>
      <c r="I121" s="72">
        <v>68</v>
      </c>
      <c r="J121" s="116">
        <v>109000</v>
      </c>
      <c r="K121" s="61">
        <f t="shared" si="10"/>
        <v>7412</v>
      </c>
    </row>
    <row r="122" spans="1:11" ht="10.5" customHeight="1">
      <c r="A122" s="90" t="s">
        <v>272</v>
      </c>
      <c r="B122" s="78">
        <v>12</v>
      </c>
      <c r="C122" s="78">
        <v>149</v>
      </c>
      <c r="D122" s="49">
        <v>94000</v>
      </c>
      <c r="E122" s="61">
        <f t="shared" si="11"/>
        <v>14006</v>
      </c>
      <c r="F122" s="81"/>
      <c r="G122" s="69" t="s">
        <v>280</v>
      </c>
      <c r="H122" s="102">
        <v>4.8</v>
      </c>
      <c r="I122" s="72">
        <v>65</v>
      </c>
      <c r="J122" s="116">
        <v>109000</v>
      </c>
      <c r="K122" s="61">
        <f t="shared" si="10"/>
        <v>7085</v>
      </c>
    </row>
    <row r="123" spans="1:11" ht="10.5" customHeight="1">
      <c r="A123" s="63" t="s">
        <v>38</v>
      </c>
      <c r="B123" s="65">
        <v>12</v>
      </c>
      <c r="C123" s="65">
        <v>175</v>
      </c>
      <c r="D123" s="49">
        <v>103500</v>
      </c>
      <c r="E123" s="61">
        <f t="shared" si="11"/>
        <v>18112.5</v>
      </c>
      <c r="F123" s="81"/>
      <c r="G123" s="123" t="s">
        <v>310</v>
      </c>
      <c r="H123" s="124"/>
      <c r="I123" s="124"/>
      <c r="J123" s="124"/>
      <c r="K123" s="125"/>
    </row>
    <row r="124" spans="1:11" ht="10.5" customHeight="1">
      <c r="A124" s="69" t="s">
        <v>273</v>
      </c>
      <c r="B124" s="72">
        <v>12</v>
      </c>
      <c r="C124" s="65">
        <v>175</v>
      </c>
      <c r="D124" s="49"/>
      <c r="E124" s="61">
        <f t="shared" si="11"/>
        <v>0</v>
      </c>
      <c r="F124" s="74"/>
      <c r="G124" s="69" t="s">
        <v>173</v>
      </c>
      <c r="H124" s="72" t="s">
        <v>119</v>
      </c>
      <c r="I124" s="72">
        <v>100</v>
      </c>
      <c r="J124" s="49"/>
      <c r="K124" s="61">
        <f aca="true" t="shared" si="12" ref="K124:K135">I124*J124/1000</f>
        <v>0</v>
      </c>
    </row>
    <row r="125" spans="1:11" ht="10.5" customHeight="1">
      <c r="A125" s="63" t="s">
        <v>327</v>
      </c>
      <c r="B125" s="65">
        <v>5</v>
      </c>
      <c r="C125" s="65">
        <v>80</v>
      </c>
      <c r="D125" s="49"/>
      <c r="E125" s="61">
        <f t="shared" si="11"/>
        <v>0</v>
      </c>
      <c r="F125" s="74"/>
      <c r="G125" s="69" t="s">
        <v>211</v>
      </c>
      <c r="H125" s="72" t="s">
        <v>119</v>
      </c>
      <c r="I125" s="72">
        <v>74</v>
      </c>
      <c r="J125" s="49">
        <v>112000</v>
      </c>
      <c r="K125" s="61">
        <f t="shared" si="12"/>
        <v>8288</v>
      </c>
    </row>
    <row r="126" spans="1:11" ht="10.5" customHeight="1">
      <c r="A126" s="63" t="s">
        <v>59</v>
      </c>
      <c r="B126" s="65">
        <v>12</v>
      </c>
      <c r="C126" s="65">
        <v>208</v>
      </c>
      <c r="D126" s="49"/>
      <c r="E126" s="61">
        <f t="shared" si="11"/>
        <v>0</v>
      </c>
      <c r="F126" s="74"/>
      <c r="G126" s="63" t="s">
        <v>199</v>
      </c>
      <c r="H126" s="72" t="s">
        <v>119</v>
      </c>
      <c r="I126" s="91">
        <v>556</v>
      </c>
      <c r="J126" s="49">
        <v>119000</v>
      </c>
      <c r="K126" s="61">
        <f t="shared" si="12"/>
        <v>66164</v>
      </c>
    </row>
    <row r="127" spans="1:11" ht="10.5" customHeight="1">
      <c r="A127" s="69" t="s">
        <v>295</v>
      </c>
      <c r="B127" s="72">
        <v>12</v>
      </c>
      <c r="C127" s="65">
        <v>225.5</v>
      </c>
      <c r="D127" s="49">
        <v>126000</v>
      </c>
      <c r="E127" s="61">
        <f t="shared" si="11"/>
        <v>28413</v>
      </c>
      <c r="F127" s="81"/>
      <c r="G127" s="63" t="s">
        <v>230</v>
      </c>
      <c r="H127" s="72" t="s">
        <v>119</v>
      </c>
      <c r="I127" s="91">
        <v>112</v>
      </c>
      <c r="J127" s="49">
        <v>119000</v>
      </c>
      <c r="K127" s="61">
        <f t="shared" si="12"/>
        <v>13328</v>
      </c>
    </row>
    <row r="128" spans="1:11" ht="10.5" customHeight="1">
      <c r="A128" s="69" t="s">
        <v>330</v>
      </c>
      <c r="B128" s="72">
        <v>12</v>
      </c>
      <c r="C128" s="72">
        <v>226</v>
      </c>
      <c r="D128" s="62">
        <v>126000</v>
      </c>
      <c r="E128" s="61">
        <f t="shared" si="11"/>
        <v>28476</v>
      </c>
      <c r="F128" s="81"/>
      <c r="G128" s="63" t="s">
        <v>200</v>
      </c>
      <c r="H128" s="72" t="s">
        <v>119</v>
      </c>
      <c r="I128" s="91">
        <v>126</v>
      </c>
      <c r="J128" s="49"/>
      <c r="K128" s="61">
        <f t="shared" si="12"/>
        <v>0</v>
      </c>
    </row>
    <row r="129" spans="1:11" ht="10.5" customHeight="1">
      <c r="A129" s="63" t="s">
        <v>103</v>
      </c>
      <c r="B129" s="65">
        <v>12</v>
      </c>
      <c r="C129" s="65">
        <v>298</v>
      </c>
      <c r="D129" s="62"/>
      <c r="E129" s="61">
        <f t="shared" si="11"/>
        <v>0</v>
      </c>
      <c r="F129" s="81"/>
      <c r="G129" s="63" t="s">
        <v>200</v>
      </c>
      <c r="H129" s="72" t="s">
        <v>119</v>
      </c>
      <c r="I129" s="91">
        <v>250</v>
      </c>
      <c r="J129" s="49"/>
      <c r="K129" s="61">
        <f t="shared" si="12"/>
        <v>0</v>
      </c>
    </row>
    <row r="130" spans="1:11" ht="10.5" customHeight="1">
      <c r="A130" s="69" t="s">
        <v>104</v>
      </c>
      <c r="B130" s="72">
        <v>12</v>
      </c>
      <c r="C130" s="72">
        <v>330.9</v>
      </c>
      <c r="D130" s="62">
        <v>138000</v>
      </c>
      <c r="E130" s="61">
        <f t="shared" si="11"/>
        <v>45664.2</v>
      </c>
      <c r="F130" s="74"/>
      <c r="G130" s="63" t="s">
        <v>201</v>
      </c>
      <c r="H130" s="72" t="s">
        <v>119</v>
      </c>
      <c r="I130" s="78">
        <v>115</v>
      </c>
      <c r="J130" s="49"/>
      <c r="K130" s="61">
        <f t="shared" si="12"/>
        <v>0</v>
      </c>
    </row>
    <row r="131" spans="1:11" ht="10.5" customHeight="1">
      <c r="A131" s="69"/>
      <c r="B131" s="72"/>
      <c r="C131" s="72"/>
      <c r="D131" s="62"/>
      <c r="E131" s="61">
        <f t="shared" si="11"/>
        <v>0</v>
      </c>
      <c r="F131" s="81"/>
      <c r="G131" s="63" t="s">
        <v>174</v>
      </c>
      <c r="H131" s="72" t="s">
        <v>119</v>
      </c>
      <c r="I131" s="72">
        <v>140</v>
      </c>
      <c r="J131" s="49"/>
      <c r="K131" s="61">
        <f t="shared" si="12"/>
        <v>0</v>
      </c>
    </row>
    <row r="132" spans="1:11" ht="10.5" customHeight="1">
      <c r="A132" s="69"/>
      <c r="B132" s="72"/>
      <c r="C132" s="72"/>
      <c r="D132" s="62"/>
      <c r="E132" s="61">
        <f t="shared" si="11"/>
        <v>0</v>
      </c>
      <c r="F132" s="81"/>
      <c r="G132" s="63" t="s">
        <v>345</v>
      </c>
      <c r="H132" s="65" t="s">
        <v>119</v>
      </c>
      <c r="I132" s="65">
        <v>1034</v>
      </c>
      <c r="J132" s="92">
        <v>65000</v>
      </c>
      <c r="K132" s="61">
        <f t="shared" si="12"/>
        <v>67210</v>
      </c>
    </row>
    <row r="133" spans="1:11" ht="10.5" customHeight="1">
      <c r="A133" s="129" t="s">
        <v>16</v>
      </c>
      <c r="B133" s="130"/>
      <c r="C133" s="130"/>
      <c r="D133" s="130"/>
      <c r="E133" s="131"/>
      <c r="F133" s="81"/>
      <c r="G133" s="63" t="s">
        <v>259</v>
      </c>
      <c r="H133" s="65" t="s">
        <v>119</v>
      </c>
      <c r="I133" s="65">
        <v>1000</v>
      </c>
      <c r="J133" s="92"/>
      <c r="K133" s="61">
        <f t="shared" si="12"/>
        <v>0</v>
      </c>
    </row>
    <row r="134" spans="1:11" ht="10.5" customHeight="1">
      <c r="A134" s="69" t="s">
        <v>17</v>
      </c>
      <c r="B134" s="72">
        <v>6</v>
      </c>
      <c r="C134" s="72">
        <v>69</v>
      </c>
      <c r="D134" s="93">
        <v>320000</v>
      </c>
      <c r="E134" s="61">
        <f>C134*D134/1000</f>
        <v>22080</v>
      </c>
      <c r="F134" s="94"/>
      <c r="G134" s="63" t="s">
        <v>346</v>
      </c>
      <c r="H134" s="72" t="s">
        <v>119</v>
      </c>
      <c r="I134" s="91">
        <v>1200</v>
      </c>
      <c r="J134" s="92">
        <v>65000</v>
      </c>
      <c r="K134" s="61">
        <f t="shared" si="12"/>
        <v>78000</v>
      </c>
    </row>
    <row r="135" spans="1:11" ht="10.5" customHeight="1">
      <c r="A135" s="69" t="s">
        <v>31</v>
      </c>
      <c r="B135" s="72">
        <v>7.1</v>
      </c>
      <c r="C135" s="72">
        <v>100</v>
      </c>
      <c r="D135" s="93">
        <v>450000</v>
      </c>
      <c r="E135" s="61">
        <f>C135*D135/1000</f>
        <v>45000</v>
      </c>
      <c r="F135" s="23"/>
      <c r="G135" s="63"/>
      <c r="H135" s="72"/>
      <c r="I135" s="91"/>
      <c r="J135" s="92"/>
      <c r="K135" s="61">
        <f t="shared" si="12"/>
        <v>0</v>
      </c>
    </row>
    <row r="136" spans="1:11" ht="10.5" customHeight="1">
      <c r="A136" s="123" t="s">
        <v>312</v>
      </c>
      <c r="B136" s="124"/>
      <c r="C136" s="124"/>
      <c r="D136" s="124"/>
      <c r="E136" s="125"/>
      <c r="F136" s="23"/>
      <c r="G136" s="123" t="s">
        <v>311</v>
      </c>
      <c r="H136" s="124"/>
      <c r="I136" s="124"/>
      <c r="J136" s="124"/>
      <c r="K136" s="125"/>
    </row>
    <row r="137" spans="1:11" ht="10.5" customHeight="1">
      <c r="A137" s="69" t="s">
        <v>286</v>
      </c>
      <c r="B137" s="78" t="s">
        <v>99</v>
      </c>
      <c r="C137" s="95"/>
      <c r="D137" s="71"/>
      <c r="E137" s="75">
        <f>D137*6</f>
        <v>0</v>
      </c>
      <c r="F137" s="23"/>
      <c r="G137" s="120" t="s">
        <v>90</v>
      </c>
      <c r="H137" s="91">
        <v>6</v>
      </c>
      <c r="I137" s="91">
        <v>5</v>
      </c>
      <c r="J137" s="117">
        <v>91000</v>
      </c>
      <c r="K137" s="61">
        <f aca="true" t="shared" si="13" ref="K137:K143">I137*J137/1000</f>
        <v>455</v>
      </c>
    </row>
    <row r="138" spans="1:11" ht="10.5" customHeight="1">
      <c r="A138" s="69" t="s">
        <v>245</v>
      </c>
      <c r="B138" s="78" t="s">
        <v>324</v>
      </c>
      <c r="C138" s="95"/>
      <c r="D138" s="71">
        <v>325</v>
      </c>
      <c r="E138" s="75">
        <f>D138*0.76</f>
        <v>247</v>
      </c>
      <c r="F138" s="23"/>
      <c r="G138" s="121" t="s">
        <v>91</v>
      </c>
      <c r="H138" s="96">
        <v>6</v>
      </c>
      <c r="I138" s="96">
        <v>7</v>
      </c>
      <c r="J138" s="117">
        <v>89000</v>
      </c>
      <c r="K138" s="61">
        <f t="shared" si="13"/>
        <v>623</v>
      </c>
    </row>
    <row r="139" spans="1:11" ht="10.5" customHeight="1">
      <c r="A139" s="69" t="s">
        <v>98</v>
      </c>
      <c r="B139" s="78" t="s">
        <v>99</v>
      </c>
      <c r="C139" s="95"/>
      <c r="D139" s="71">
        <v>325</v>
      </c>
      <c r="E139" s="75">
        <f>D139*6</f>
        <v>1950</v>
      </c>
      <c r="F139" s="23"/>
      <c r="G139" s="121" t="s">
        <v>202</v>
      </c>
      <c r="H139" s="97">
        <v>6</v>
      </c>
      <c r="I139" s="97">
        <v>10</v>
      </c>
      <c r="J139" s="117">
        <v>91000</v>
      </c>
      <c r="K139" s="61">
        <f t="shared" si="13"/>
        <v>910</v>
      </c>
    </row>
    <row r="140" spans="1:11" ht="10.5" customHeight="1">
      <c r="A140" s="69" t="s">
        <v>296</v>
      </c>
      <c r="B140" s="78" t="s">
        <v>99</v>
      </c>
      <c r="C140" s="95"/>
      <c r="D140" s="71">
        <v>195</v>
      </c>
      <c r="E140" s="75">
        <f>D140*6</f>
        <v>1170</v>
      </c>
      <c r="F140" s="23"/>
      <c r="G140" s="66" t="s">
        <v>92</v>
      </c>
      <c r="H140" s="86">
        <v>6</v>
      </c>
      <c r="I140" s="86">
        <v>12</v>
      </c>
      <c r="J140" s="117"/>
      <c r="K140" s="61">
        <f t="shared" si="13"/>
        <v>0</v>
      </c>
    </row>
    <row r="141" spans="1:11" ht="10.5" customHeight="1">
      <c r="A141" s="69" t="s">
        <v>227</v>
      </c>
      <c r="B141" s="78" t="s">
        <v>99</v>
      </c>
      <c r="C141" s="95"/>
      <c r="D141" s="71">
        <v>265</v>
      </c>
      <c r="E141" s="75">
        <f>D141*6</f>
        <v>1590</v>
      </c>
      <c r="F141" s="23"/>
      <c r="G141" s="66" t="s">
        <v>203</v>
      </c>
      <c r="H141" s="86">
        <v>6</v>
      </c>
      <c r="I141" s="86">
        <v>18.2</v>
      </c>
      <c r="J141" s="117">
        <v>87000</v>
      </c>
      <c r="K141" s="61">
        <f t="shared" si="13"/>
        <v>1583.4</v>
      </c>
    </row>
    <row r="142" spans="1:11" ht="10.5" customHeight="1">
      <c r="A142" s="69" t="s">
        <v>288</v>
      </c>
      <c r="B142" s="78" t="s">
        <v>99</v>
      </c>
      <c r="C142" s="95"/>
      <c r="D142" s="71">
        <v>150</v>
      </c>
      <c r="E142" s="75">
        <f>D142*6</f>
        <v>900</v>
      </c>
      <c r="F142" s="23"/>
      <c r="G142" s="66" t="s">
        <v>233</v>
      </c>
      <c r="H142" s="86">
        <v>6</v>
      </c>
      <c r="I142" s="86">
        <v>29.5</v>
      </c>
      <c r="J142" s="117">
        <v>108000</v>
      </c>
      <c r="K142" s="61">
        <f t="shared" si="13"/>
        <v>3186</v>
      </c>
    </row>
    <row r="143" spans="1:11" ht="10.5" customHeight="1">
      <c r="A143" s="69"/>
      <c r="B143" s="78"/>
      <c r="C143" s="95"/>
      <c r="D143" s="71"/>
      <c r="E143" s="75"/>
      <c r="F143" s="23"/>
      <c r="G143" s="69" t="s">
        <v>234</v>
      </c>
      <c r="H143" s="78">
        <v>6</v>
      </c>
      <c r="I143" s="78">
        <v>42.5</v>
      </c>
      <c r="J143" s="117">
        <v>108000</v>
      </c>
      <c r="K143" s="61">
        <f t="shared" si="13"/>
        <v>4590</v>
      </c>
    </row>
    <row r="144" spans="1:11" s="5" customFormat="1" ht="10.5" customHeight="1">
      <c r="A144" s="1"/>
      <c r="B144" s="13"/>
      <c r="C144" s="11"/>
      <c r="D144" s="11"/>
      <c r="E144" s="37"/>
      <c r="F144" s="1"/>
      <c r="G144" s="1"/>
      <c r="H144" s="4"/>
      <c r="I144" s="4"/>
      <c r="J144" s="2"/>
      <c r="K144" s="1"/>
    </row>
    <row r="145" spans="1:11" s="5" customFormat="1" ht="10.5" customHeight="1">
      <c r="A145" s="36" t="s">
        <v>242</v>
      </c>
      <c r="B145" s="11"/>
      <c r="C145" s="11"/>
      <c r="D145" s="11"/>
      <c r="E145" s="11"/>
      <c r="F145" s="1"/>
      <c r="G145" s="1"/>
      <c r="H145" s="4"/>
      <c r="I145" s="4"/>
      <c r="J145" s="2"/>
      <c r="K145" s="18" t="s">
        <v>194</v>
      </c>
    </row>
    <row r="146" spans="1:11" s="5" customFormat="1" ht="10.5" customHeight="1">
      <c r="A146" s="14"/>
      <c r="B146" s="11"/>
      <c r="C146" s="11"/>
      <c r="D146" s="11"/>
      <c r="E146" s="11"/>
      <c r="F146" s="1"/>
      <c r="G146" s="1"/>
      <c r="H146" s="4"/>
      <c r="I146" s="4"/>
      <c r="J146" s="2"/>
      <c r="K146" s="18"/>
    </row>
    <row r="147" spans="1:11" s="5" customFormat="1" ht="13.5" customHeight="1">
      <c r="A147" s="1"/>
      <c r="B147" s="11"/>
      <c r="C147" s="11"/>
      <c r="D147" s="11"/>
      <c r="E147" s="20"/>
      <c r="F147" s="1"/>
      <c r="G147" s="21"/>
      <c r="H147" s="4"/>
      <c r="I147" s="4"/>
      <c r="J147" s="2"/>
      <c r="K147" s="18"/>
    </row>
    <row r="148" spans="1:10" s="5" customFormat="1" ht="19.5" customHeight="1">
      <c r="A148" s="38" t="s">
        <v>276</v>
      </c>
      <c r="B148" s="8"/>
      <c r="C148" s="8"/>
      <c r="D148" s="8"/>
      <c r="F148" s="1"/>
      <c r="G148" s="40" t="s">
        <v>76</v>
      </c>
      <c r="H148" s="24"/>
      <c r="J148" s="26" t="s">
        <v>93</v>
      </c>
    </row>
    <row r="149" spans="1:10" s="5" customFormat="1" ht="19.5" customHeight="1">
      <c r="A149" s="39" t="s">
        <v>77</v>
      </c>
      <c r="B149" s="8"/>
      <c r="C149" s="8"/>
      <c r="D149" s="21" t="s">
        <v>364</v>
      </c>
      <c r="E149" s="27" t="s">
        <v>12</v>
      </c>
      <c r="F149" s="1"/>
      <c r="H149" s="23"/>
      <c r="I149" s="15"/>
      <c r="J149" s="25" t="s">
        <v>40</v>
      </c>
    </row>
    <row r="150" spans="1:9" s="5" customFormat="1" ht="12" customHeight="1">
      <c r="A150" s="22" t="s">
        <v>41</v>
      </c>
      <c r="B150"/>
      <c r="C150"/>
      <c r="D150"/>
      <c r="E150" s="27" t="s">
        <v>79</v>
      </c>
      <c r="F150" s="3"/>
      <c r="H150"/>
      <c r="I150"/>
    </row>
    <row r="151" spans="1:11" s="5" customFormat="1" ht="15.75" customHeight="1">
      <c r="A151" s="28" t="s">
        <v>332</v>
      </c>
      <c r="B151"/>
      <c r="C151"/>
      <c r="D151"/>
      <c r="E151"/>
      <c r="F151" s="3"/>
      <c r="G151" s="9"/>
      <c r="H151"/>
      <c r="I151"/>
      <c r="J151"/>
      <c r="K151" s="25" t="s">
        <v>78</v>
      </c>
    </row>
    <row r="152" spans="1:11" s="5" customFormat="1" ht="11.25" customHeight="1">
      <c r="A152" s="123" t="s">
        <v>313</v>
      </c>
      <c r="B152" s="124"/>
      <c r="C152" s="124"/>
      <c r="D152" s="124"/>
      <c r="E152" s="125"/>
      <c r="F152" s="17"/>
      <c r="G152" s="123" t="s">
        <v>13</v>
      </c>
      <c r="H152" s="124"/>
      <c r="I152" s="124"/>
      <c r="J152" s="124"/>
      <c r="K152" s="125"/>
    </row>
    <row r="153" spans="1:11" ht="11.25" customHeight="1">
      <c r="A153" s="63" t="s">
        <v>101</v>
      </c>
      <c r="B153" s="115">
        <v>6</v>
      </c>
      <c r="C153" s="88">
        <v>1.4</v>
      </c>
      <c r="D153" s="118">
        <v>80000</v>
      </c>
      <c r="E153" s="61">
        <f aca="true" t="shared" si="14" ref="E153:E185">C153*D153/1000</f>
        <v>112</v>
      </c>
      <c r="F153" s="17"/>
      <c r="G153" s="66" t="s">
        <v>29</v>
      </c>
      <c r="H153" s="115">
        <v>5.82</v>
      </c>
      <c r="I153" s="88">
        <v>4</v>
      </c>
      <c r="J153" s="118">
        <v>99000</v>
      </c>
      <c r="K153" s="61">
        <f aca="true" t="shared" si="15" ref="K153:K181">I153*J153/1000</f>
        <v>396</v>
      </c>
    </row>
    <row r="154" spans="1:11" ht="11.25" customHeight="1">
      <c r="A154" s="63" t="s">
        <v>239</v>
      </c>
      <c r="B154" s="115">
        <v>6</v>
      </c>
      <c r="C154" s="88">
        <v>1.7</v>
      </c>
      <c r="D154" s="118">
        <v>80000</v>
      </c>
      <c r="E154" s="61">
        <f t="shared" si="14"/>
        <v>136</v>
      </c>
      <c r="F154" s="20" t="s">
        <v>76</v>
      </c>
      <c r="G154" s="119" t="s">
        <v>28</v>
      </c>
      <c r="H154" s="115">
        <v>4.2</v>
      </c>
      <c r="I154" s="88">
        <v>3.9</v>
      </c>
      <c r="J154" s="118">
        <v>99000</v>
      </c>
      <c r="K154" s="61">
        <f t="shared" si="15"/>
        <v>386.1</v>
      </c>
    </row>
    <row r="155" spans="1:11" ht="10.5" customHeight="1">
      <c r="A155" s="87" t="s">
        <v>64</v>
      </c>
      <c r="B155" s="115">
        <v>6</v>
      </c>
      <c r="C155" s="88">
        <v>2.5</v>
      </c>
      <c r="D155" s="118">
        <v>79000</v>
      </c>
      <c r="E155" s="61">
        <f t="shared" si="14"/>
        <v>197.5</v>
      </c>
      <c r="F155" s="23"/>
      <c r="G155" s="66" t="s">
        <v>149</v>
      </c>
      <c r="H155" s="115">
        <v>6</v>
      </c>
      <c r="I155" s="88">
        <v>9.6</v>
      </c>
      <c r="J155" s="118">
        <v>99000</v>
      </c>
      <c r="K155" s="61">
        <f t="shared" si="15"/>
        <v>950.4</v>
      </c>
    </row>
    <row r="156" spans="1:11" ht="10.5" customHeight="1">
      <c r="A156" s="87" t="s">
        <v>315</v>
      </c>
      <c r="B156" s="115">
        <v>6</v>
      </c>
      <c r="C156" s="88">
        <v>3.9</v>
      </c>
      <c r="D156" s="118">
        <v>79000</v>
      </c>
      <c r="E156" s="61">
        <f t="shared" si="14"/>
        <v>308.1</v>
      </c>
      <c r="F156" s="23"/>
      <c r="G156" s="119" t="s">
        <v>145</v>
      </c>
      <c r="H156" s="115">
        <v>6</v>
      </c>
      <c r="I156" s="88">
        <v>16</v>
      </c>
      <c r="J156" s="118"/>
      <c r="K156" s="61">
        <f t="shared" si="15"/>
        <v>0</v>
      </c>
    </row>
    <row r="157" spans="1:11" ht="10.5" customHeight="1">
      <c r="A157" s="54" t="s">
        <v>65</v>
      </c>
      <c r="B157" s="115">
        <v>6</v>
      </c>
      <c r="C157" s="88">
        <v>5.7</v>
      </c>
      <c r="D157" s="118"/>
      <c r="E157" s="61">
        <f t="shared" si="14"/>
        <v>0</v>
      </c>
      <c r="F157" s="23"/>
      <c r="G157" s="119" t="s">
        <v>212</v>
      </c>
      <c r="H157" s="115">
        <v>6</v>
      </c>
      <c r="I157" s="88">
        <v>22</v>
      </c>
      <c r="J157" s="118">
        <v>99000</v>
      </c>
      <c r="K157" s="61">
        <f t="shared" si="15"/>
        <v>2178</v>
      </c>
    </row>
    <row r="158" spans="1:11" ht="10.5" customHeight="1">
      <c r="A158" s="54" t="s">
        <v>65</v>
      </c>
      <c r="B158" s="115">
        <v>11.7</v>
      </c>
      <c r="C158" s="65">
        <v>10.3</v>
      </c>
      <c r="D158" s="118">
        <v>79000</v>
      </c>
      <c r="E158" s="61">
        <f t="shared" si="14"/>
        <v>813.7</v>
      </c>
      <c r="F158" s="23"/>
      <c r="G158" s="66" t="s">
        <v>152</v>
      </c>
      <c r="H158" s="115">
        <v>6</v>
      </c>
      <c r="I158" s="88">
        <v>25</v>
      </c>
      <c r="J158" s="118">
        <v>89000</v>
      </c>
      <c r="K158" s="61">
        <f t="shared" si="15"/>
        <v>2225</v>
      </c>
    </row>
    <row r="159" spans="1:11" ht="10.5" customHeight="1">
      <c r="A159" s="87" t="s">
        <v>253</v>
      </c>
      <c r="B159" s="115">
        <v>6</v>
      </c>
      <c r="C159" s="88">
        <v>7.4</v>
      </c>
      <c r="D159" s="118">
        <v>79000</v>
      </c>
      <c r="E159" s="61">
        <f t="shared" si="14"/>
        <v>584.6</v>
      </c>
      <c r="F159" s="23"/>
      <c r="G159" s="66" t="s">
        <v>14</v>
      </c>
      <c r="H159" s="102">
        <v>6</v>
      </c>
      <c r="I159" s="68">
        <v>34.2</v>
      </c>
      <c r="J159" s="118">
        <v>98000</v>
      </c>
      <c r="K159" s="61">
        <f t="shared" si="15"/>
        <v>3351.6000000000004</v>
      </c>
    </row>
    <row r="160" spans="1:11" ht="10.5" customHeight="1">
      <c r="A160" s="87" t="s">
        <v>257</v>
      </c>
      <c r="B160" s="115">
        <v>11.7</v>
      </c>
      <c r="C160" s="88">
        <v>14.4</v>
      </c>
      <c r="D160" s="118">
        <v>79000</v>
      </c>
      <c r="E160" s="61">
        <f t="shared" si="14"/>
        <v>1137.6</v>
      </c>
      <c r="F160" s="23"/>
      <c r="G160" s="66" t="s">
        <v>181</v>
      </c>
      <c r="H160" s="113">
        <v>6</v>
      </c>
      <c r="I160" s="68">
        <v>49</v>
      </c>
      <c r="J160" s="118"/>
      <c r="K160" s="61">
        <f t="shared" si="15"/>
        <v>0</v>
      </c>
    </row>
    <row r="161" spans="1:11" ht="10.5" customHeight="1">
      <c r="A161" s="87" t="s">
        <v>66</v>
      </c>
      <c r="B161" s="115">
        <v>11.7</v>
      </c>
      <c r="C161" s="88">
        <v>18.6</v>
      </c>
      <c r="D161" s="118">
        <v>82000</v>
      </c>
      <c r="E161" s="61">
        <f t="shared" si="14"/>
        <v>1525.2000000000003</v>
      </c>
      <c r="F161" s="23"/>
      <c r="G161" s="66" t="s">
        <v>81</v>
      </c>
      <c r="H161" s="113">
        <v>6</v>
      </c>
      <c r="I161" s="68">
        <v>62</v>
      </c>
      <c r="J161" s="118"/>
      <c r="K161" s="61">
        <f t="shared" si="15"/>
        <v>0</v>
      </c>
    </row>
    <row r="162" spans="1:11" ht="10.5" customHeight="1">
      <c r="A162" s="87" t="s">
        <v>52</v>
      </c>
      <c r="B162" s="115">
        <v>11.7</v>
      </c>
      <c r="C162" s="88">
        <v>24.4</v>
      </c>
      <c r="D162" s="118"/>
      <c r="E162" s="61">
        <f t="shared" si="14"/>
        <v>0</v>
      </c>
      <c r="F162" s="23"/>
      <c r="G162" s="66" t="s">
        <v>96</v>
      </c>
      <c r="H162" s="113">
        <v>6</v>
      </c>
      <c r="I162" s="68">
        <v>75</v>
      </c>
      <c r="J162" s="118">
        <v>89000</v>
      </c>
      <c r="K162" s="61">
        <f t="shared" si="15"/>
        <v>6675</v>
      </c>
    </row>
    <row r="163" spans="1:11" ht="10.5" customHeight="1">
      <c r="A163" s="87" t="s">
        <v>146</v>
      </c>
      <c r="B163" s="115">
        <v>11.7</v>
      </c>
      <c r="C163" s="85">
        <v>29.5</v>
      </c>
      <c r="D163" s="118"/>
      <c r="E163" s="61">
        <f t="shared" si="14"/>
        <v>0</v>
      </c>
      <c r="F163" s="23"/>
      <c r="G163" s="66" t="s">
        <v>82</v>
      </c>
      <c r="H163" s="113">
        <v>6</v>
      </c>
      <c r="I163" s="68">
        <v>94</v>
      </c>
      <c r="J163" s="118">
        <v>89000</v>
      </c>
      <c r="K163" s="61">
        <f t="shared" si="15"/>
        <v>8366</v>
      </c>
    </row>
    <row r="164" spans="1:11" ht="10.5" customHeight="1">
      <c r="A164" s="87" t="s">
        <v>146</v>
      </c>
      <c r="B164" s="115">
        <v>6</v>
      </c>
      <c r="C164" s="98">
        <v>16</v>
      </c>
      <c r="D164" s="118">
        <v>81000</v>
      </c>
      <c r="E164" s="61">
        <f t="shared" si="14"/>
        <v>1296</v>
      </c>
      <c r="F164" s="23"/>
      <c r="G164" s="119" t="s">
        <v>26</v>
      </c>
      <c r="H164" s="115">
        <v>3</v>
      </c>
      <c r="I164" s="88">
        <v>65</v>
      </c>
      <c r="J164" s="118"/>
      <c r="K164" s="61">
        <f t="shared" si="15"/>
        <v>0</v>
      </c>
    </row>
    <row r="165" spans="1:11" ht="10.5" customHeight="1">
      <c r="A165" s="89" t="s">
        <v>198</v>
      </c>
      <c r="B165" s="113">
        <v>6</v>
      </c>
      <c r="C165" s="99">
        <v>19</v>
      </c>
      <c r="D165" s="118">
        <v>81000</v>
      </c>
      <c r="E165" s="61">
        <f t="shared" si="14"/>
        <v>1539</v>
      </c>
      <c r="F165" s="23"/>
      <c r="G165" s="119" t="s">
        <v>97</v>
      </c>
      <c r="H165" s="115">
        <v>5.7</v>
      </c>
      <c r="I165" s="88">
        <v>154</v>
      </c>
      <c r="J165" s="118"/>
      <c r="K165" s="61">
        <f t="shared" si="15"/>
        <v>0</v>
      </c>
    </row>
    <row r="166" spans="1:11" ht="10.5" customHeight="1">
      <c r="A166" s="87" t="s">
        <v>325</v>
      </c>
      <c r="B166" s="115">
        <v>6</v>
      </c>
      <c r="C166" s="98">
        <v>22</v>
      </c>
      <c r="D166" s="118"/>
      <c r="E166" s="61">
        <f t="shared" si="14"/>
        <v>0</v>
      </c>
      <c r="F166" s="23"/>
      <c r="G166" s="119" t="s">
        <v>151</v>
      </c>
      <c r="H166" s="115">
        <v>5.2</v>
      </c>
      <c r="I166" s="88">
        <v>161</v>
      </c>
      <c r="J166" s="118">
        <v>89000</v>
      </c>
      <c r="K166" s="61">
        <f t="shared" si="15"/>
        <v>14329</v>
      </c>
    </row>
    <row r="167" spans="1:11" ht="10.5" customHeight="1">
      <c r="A167" s="47" t="s">
        <v>147</v>
      </c>
      <c r="B167" s="102">
        <v>11.7</v>
      </c>
      <c r="C167" s="99">
        <v>44.5</v>
      </c>
      <c r="D167" s="118">
        <v>82000</v>
      </c>
      <c r="E167" s="61">
        <f t="shared" si="14"/>
        <v>3649</v>
      </c>
      <c r="F167" s="23"/>
      <c r="G167" s="119" t="s">
        <v>153</v>
      </c>
      <c r="H167" s="115">
        <v>6</v>
      </c>
      <c r="I167" s="88">
        <v>238</v>
      </c>
      <c r="J167" s="118"/>
      <c r="K167" s="61">
        <f t="shared" si="15"/>
        <v>0</v>
      </c>
    </row>
    <row r="168" spans="1:11" ht="10.5" customHeight="1">
      <c r="A168" s="47" t="s">
        <v>74</v>
      </c>
      <c r="B168" s="102">
        <v>6</v>
      </c>
      <c r="C168" s="84">
        <v>34.2</v>
      </c>
      <c r="D168" s="118"/>
      <c r="E168" s="61">
        <f t="shared" si="14"/>
        <v>0</v>
      </c>
      <c r="F168" s="23"/>
      <c r="G168" s="119" t="s">
        <v>319</v>
      </c>
      <c r="H168" s="115">
        <v>2.9</v>
      </c>
      <c r="I168" s="88">
        <v>182</v>
      </c>
      <c r="J168" s="118">
        <v>89000</v>
      </c>
      <c r="K168" s="61">
        <f t="shared" si="15"/>
        <v>16198</v>
      </c>
    </row>
    <row r="169" spans="1:11" ht="10.5" customHeight="1">
      <c r="A169" s="54" t="s">
        <v>204</v>
      </c>
      <c r="B169" s="112">
        <v>6</v>
      </c>
      <c r="C169" s="85">
        <v>40</v>
      </c>
      <c r="D169" s="118"/>
      <c r="E169" s="61">
        <f t="shared" si="14"/>
        <v>0</v>
      </c>
      <c r="F169" s="23"/>
      <c r="G169" s="119" t="s">
        <v>83</v>
      </c>
      <c r="H169" s="115">
        <v>5.2</v>
      </c>
      <c r="I169" s="88">
        <v>263</v>
      </c>
      <c r="J169" s="118">
        <v>89000</v>
      </c>
      <c r="K169" s="61">
        <f t="shared" si="15"/>
        <v>23407</v>
      </c>
    </row>
    <row r="170" spans="1:11" ht="10.5" customHeight="1">
      <c r="A170" s="89" t="s">
        <v>176</v>
      </c>
      <c r="B170" s="113">
        <v>4.8</v>
      </c>
      <c r="C170" s="84">
        <v>38.2</v>
      </c>
      <c r="D170" s="118"/>
      <c r="E170" s="61">
        <f t="shared" si="14"/>
        <v>0</v>
      </c>
      <c r="F170" s="23"/>
      <c r="G170" s="119" t="s">
        <v>84</v>
      </c>
      <c r="H170" s="115">
        <v>6</v>
      </c>
      <c r="I170" s="88">
        <v>355</v>
      </c>
      <c r="J170" s="118">
        <v>89000</v>
      </c>
      <c r="K170" s="61">
        <f t="shared" si="15"/>
        <v>31595</v>
      </c>
    </row>
    <row r="171" spans="1:11" ht="10.5" customHeight="1">
      <c r="A171" s="89" t="s">
        <v>86</v>
      </c>
      <c r="B171" s="113">
        <v>6</v>
      </c>
      <c r="C171" s="84">
        <v>60</v>
      </c>
      <c r="D171" s="118"/>
      <c r="E171" s="61">
        <f t="shared" si="14"/>
        <v>0</v>
      </c>
      <c r="F171" s="23"/>
      <c r="G171" s="63" t="s">
        <v>85</v>
      </c>
      <c r="H171" s="112">
        <v>5</v>
      </c>
      <c r="I171" s="65">
        <v>445</v>
      </c>
      <c r="J171" s="118">
        <v>89000</v>
      </c>
      <c r="K171" s="61">
        <f t="shared" si="15"/>
        <v>39605</v>
      </c>
    </row>
    <row r="172" spans="1:11" ht="10.5" customHeight="1">
      <c r="A172" s="87" t="s">
        <v>177</v>
      </c>
      <c r="B172" s="115">
        <v>6</v>
      </c>
      <c r="C172" s="85">
        <v>75</v>
      </c>
      <c r="D172" s="118"/>
      <c r="E172" s="61">
        <f t="shared" si="14"/>
        <v>0</v>
      </c>
      <c r="F172" s="23"/>
      <c r="G172" s="63" t="s">
        <v>183</v>
      </c>
      <c r="H172" s="101">
        <v>2.85</v>
      </c>
      <c r="I172" s="78">
        <v>352</v>
      </c>
      <c r="J172" s="118">
        <v>89000</v>
      </c>
      <c r="K172" s="61">
        <f t="shared" si="15"/>
        <v>31328</v>
      </c>
    </row>
    <row r="173" spans="1:11" ht="10.5" customHeight="1">
      <c r="A173" s="87" t="s">
        <v>4</v>
      </c>
      <c r="B173" s="112">
        <v>6</v>
      </c>
      <c r="C173" s="65">
        <v>94</v>
      </c>
      <c r="D173" s="118">
        <v>89000</v>
      </c>
      <c r="E173" s="61">
        <f t="shared" si="14"/>
        <v>8366</v>
      </c>
      <c r="F173" s="23"/>
      <c r="G173" s="63" t="s">
        <v>184</v>
      </c>
      <c r="H173" s="101">
        <v>1.2</v>
      </c>
      <c r="I173" s="78">
        <v>178</v>
      </c>
      <c r="J173" s="118"/>
      <c r="K173" s="61">
        <f t="shared" si="15"/>
        <v>0</v>
      </c>
    </row>
    <row r="174" spans="1:11" ht="10.5" customHeight="1">
      <c r="A174" s="87" t="s">
        <v>166</v>
      </c>
      <c r="B174" s="112">
        <v>5.7</v>
      </c>
      <c r="C174" s="65">
        <v>111</v>
      </c>
      <c r="D174" s="118">
        <v>89000</v>
      </c>
      <c r="E174" s="61">
        <f t="shared" si="14"/>
        <v>9879</v>
      </c>
      <c r="F174" s="23"/>
      <c r="G174" s="63" t="s">
        <v>238</v>
      </c>
      <c r="H174" s="101">
        <v>3</v>
      </c>
      <c r="I174" s="78">
        <v>600</v>
      </c>
      <c r="J174" s="118">
        <v>89000</v>
      </c>
      <c r="K174" s="61">
        <f t="shared" si="15"/>
        <v>53400</v>
      </c>
    </row>
    <row r="175" spans="1:11" ht="10.5" customHeight="1">
      <c r="A175" s="87" t="s">
        <v>87</v>
      </c>
      <c r="B175" s="112">
        <v>6</v>
      </c>
      <c r="C175" s="65">
        <v>130</v>
      </c>
      <c r="D175" s="118">
        <v>89000</v>
      </c>
      <c r="E175" s="61">
        <f t="shared" si="14"/>
        <v>11570</v>
      </c>
      <c r="F175" s="23"/>
      <c r="G175" s="63" t="s">
        <v>223</v>
      </c>
      <c r="H175" s="101">
        <v>2.35</v>
      </c>
      <c r="I175" s="78">
        <v>531</v>
      </c>
      <c r="J175" s="118">
        <v>89000</v>
      </c>
      <c r="K175" s="61">
        <f t="shared" si="15"/>
        <v>47259</v>
      </c>
    </row>
    <row r="176" spans="1:11" ht="10.5" customHeight="1">
      <c r="A176" s="69" t="s">
        <v>49</v>
      </c>
      <c r="B176" s="102">
        <v>5.9</v>
      </c>
      <c r="C176" s="72">
        <v>160</v>
      </c>
      <c r="D176" s="118">
        <v>89000</v>
      </c>
      <c r="E176" s="61">
        <f t="shared" si="14"/>
        <v>14240</v>
      </c>
      <c r="F176" s="23"/>
      <c r="G176" s="63"/>
      <c r="H176" s="101"/>
      <c r="I176" s="78"/>
      <c r="J176" s="118"/>
      <c r="K176" s="61">
        <f t="shared" si="15"/>
        <v>0</v>
      </c>
    </row>
    <row r="177" spans="1:11" ht="10.5" customHeight="1">
      <c r="A177" s="69" t="s">
        <v>48</v>
      </c>
      <c r="B177" s="102">
        <v>6</v>
      </c>
      <c r="C177" s="72">
        <v>183</v>
      </c>
      <c r="D177" s="118">
        <v>89000</v>
      </c>
      <c r="E177" s="61">
        <f t="shared" si="14"/>
        <v>16287</v>
      </c>
      <c r="F177" s="23"/>
      <c r="G177" s="63"/>
      <c r="H177" s="101"/>
      <c r="I177" s="78"/>
      <c r="J177" s="118"/>
      <c r="K177" s="61">
        <f t="shared" si="15"/>
        <v>0</v>
      </c>
    </row>
    <row r="178" spans="1:11" ht="10.5" customHeight="1">
      <c r="A178" s="69" t="s">
        <v>178</v>
      </c>
      <c r="B178" s="102">
        <v>5.6</v>
      </c>
      <c r="C178" s="72">
        <v>200</v>
      </c>
      <c r="D178" s="118">
        <v>89000</v>
      </c>
      <c r="E178" s="61">
        <f t="shared" si="14"/>
        <v>17800</v>
      </c>
      <c r="F178" s="23"/>
      <c r="G178" s="63"/>
      <c r="H178" s="101"/>
      <c r="I178" s="78"/>
      <c r="J178" s="118"/>
      <c r="K178" s="61">
        <f t="shared" si="15"/>
        <v>0</v>
      </c>
    </row>
    <row r="179" spans="1:11" ht="10.5" customHeight="1">
      <c r="A179" s="69" t="s">
        <v>88</v>
      </c>
      <c r="B179" s="102">
        <v>5.4</v>
      </c>
      <c r="C179" s="72">
        <v>215</v>
      </c>
      <c r="D179" s="118">
        <v>89000</v>
      </c>
      <c r="E179" s="61">
        <f t="shared" si="14"/>
        <v>19135</v>
      </c>
      <c r="F179" s="23"/>
      <c r="G179" s="63"/>
      <c r="H179" s="101"/>
      <c r="I179" s="78"/>
      <c r="J179" s="118"/>
      <c r="K179" s="61">
        <f t="shared" si="15"/>
        <v>0</v>
      </c>
    </row>
    <row r="180" spans="1:11" ht="10.5" customHeight="1">
      <c r="A180" s="69" t="s">
        <v>32</v>
      </c>
      <c r="B180" s="102">
        <v>5</v>
      </c>
      <c r="C180" s="72">
        <v>220</v>
      </c>
      <c r="D180" s="118">
        <v>89000</v>
      </c>
      <c r="E180" s="61">
        <f t="shared" si="14"/>
        <v>19580</v>
      </c>
      <c r="F180" s="23"/>
      <c r="G180" s="63"/>
      <c r="H180" s="101"/>
      <c r="I180" s="78"/>
      <c r="J180" s="118"/>
      <c r="K180" s="61">
        <f t="shared" si="15"/>
        <v>0</v>
      </c>
    </row>
    <row r="181" spans="1:11" ht="10.5" customHeight="1">
      <c r="A181" s="69" t="s">
        <v>51</v>
      </c>
      <c r="B181" s="102">
        <v>4.9</v>
      </c>
      <c r="C181" s="72">
        <v>245</v>
      </c>
      <c r="D181" s="118">
        <v>89000</v>
      </c>
      <c r="E181" s="61">
        <f t="shared" si="14"/>
        <v>21805</v>
      </c>
      <c r="F181" s="23"/>
      <c r="G181" s="63"/>
      <c r="H181" s="101"/>
      <c r="I181" s="78"/>
      <c r="J181" s="116"/>
      <c r="K181" s="61">
        <f t="shared" si="15"/>
        <v>0</v>
      </c>
    </row>
    <row r="182" spans="1:11" ht="10.5" customHeight="1">
      <c r="A182" s="69" t="s">
        <v>39</v>
      </c>
      <c r="B182" s="102">
        <v>5.6</v>
      </c>
      <c r="C182" s="72">
        <v>363</v>
      </c>
      <c r="D182" s="118"/>
      <c r="E182" s="61">
        <f t="shared" si="14"/>
        <v>0</v>
      </c>
      <c r="F182" s="23"/>
      <c r="G182" s="123" t="s">
        <v>215</v>
      </c>
      <c r="H182" s="124"/>
      <c r="I182" s="124"/>
      <c r="J182" s="124"/>
      <c r="K182" s="125"/>
    </row>
    <row r="183" spans="1:11" ht="10.5" customHeight="1">
      <c r="A183" s="69" t="s">
        <v>89</v>
      </c>
      <c r="B183" s="102">
        <v>6</v>
      </c>
      <c r="C183" s="72">
        <v>525</v>
      </c>
      <c r="D183" s="118"/>
      <c r="E183" s="61">
        <f t="shared" si="14"/>
        <v>0</v>
      </c>
      <c r="F183" s="23"/>
      <c r="G183" s="90" t="s">
        <v>179</v>
      </c>
      <c r="H183" s="101">
        <v>5.7</v>
      </c>
      <c r="I183" s="78">
        <v>15.3</v>
      </c>
      <c r="J183" s="62">
        <v>88000</v>
      </c>
      <c r="K183" s="61">
        <f aca="true" t="shared" si="16" ref="K183:K193">I183*J183/1000</f>
        <v>1346.4</v>
      </c>
    </row>
    <row r="184" spans="1:11" ht="10.5" customHeight="1">
      <c r="A184" s="69" t="s">
        <v>144</v>
      </c>
      <c r="B184" s="102">
        <v>5.9</v>
      </c>
      <c r="C184" s="72">
        <v>610</v>
      </c>
      <c r="D184" s="118">
        <v>89000</v>
      </c>
      <c r="E184" s="61">
        <f t="shared" si="14"/>
        <v>54290</v>
      </c>
      <c r="F184" s="23"/>
      <c r="G184" s="90" t="s">
        <v>180</v>
      </c>
      <c r="H184" s="101">
        <v>5.7</v>
      </c>
      <c r="I184" s="78">
        <v>35</v>
      </c>
      <c r="J184" s="62">
        <v>88000</v>
      </c>
      <c r="K184" s="61">
        <f t="shared" si="16"/>
        <v>3080</v>
      </c>
    </row>
    <row r="185" spans="1:11" ht="10.5" customHeight="1">
      <c r="A185" s="69"/>
      <c r="B185" s="102"/>
      <c r="C185" s="72"/>
      <c r="D185" s="118"/>
      <c r="E185" s="61">
        <f t="shared" si="14"/>
        <v>0</v>
      </c>
      <c r="F185" s="23"/>
      <c r="G185" s="47" t="s">
        <v>160</v>
      </c>
      <c r="H185" s="100">
        <v>6</v>
      </c>
      <c r="I185" s="65">
        <v>94</v>
      </c>
      <c r="J185" s="62"/>
      <c r="K185" s="61">
        <f t="shared" si="16"/>
        <v>0</v>
      </c>
    </row>
    <row r="186" spans="1:11" ht="10.5" customHeight="1">
      <c r="A186" s="123" t="s">
        <v>314</v>
      </c>
      <c r="B186" s="124"/>
      <c r="C186" s="124"/>
      <c r="D186" s="124"/>
      <c r="E186" s="125"/>
      <c r="F186" s="23"/>
      <c r="G186" s="47" t="s">
        <v>161</v>
      </c>
      <c r="H186" s="100">
        <v>5.64</v>
      </c>
      <c r="I186" s="65">
        <v>125</v>
      </c>
      <c r="J186" s="62">
        <v>88000</v>
      </c>
      <c r="K186" s="61">
        <f t="shared" si="16"/>
        <v>11000</v>
      </c>
    </row>
    <row r="187" spans="1:11" ht="10.5" customHeight="1">
      <c r="A187" s="69" t="s">
        <v>318</v>
      </c>
      <c r="B187" s="101">
        <v>5.8</v>
      </c>
      <c r="C187" s="72">
        <v>9.5</v>
      </c>
      <c r="D187" s="118"/>
      <c r="E187" s="61">
        <f aca="true" t="shared" si="17" ref="E187:E202">C187*D187/1000</f>
        <v>0</v>
      </c>
      <c r="F187" s="23"/>
      <c r="G187" s="47" t="s">
        <v>162</v>
      </c>
      <c r="H187" s="100">
        <v>5.9</v>
      </c>
      <c r="I187" s="65">
        <v>175</v>
      </c>
      <c r="J187" s="62">
        <v>88000</v>
      </c>
      <c r="K187" s="61">
        <f t="shared" si="16"/>
        <v>15400</v>
      </c>
    </row>
    <row r="188" spans="1:11" ht="10.5" customHeight="1">
      <c r="A188" s="69" t="s">
        <v>185</v>
      </c>
      <c r="B188" s="101">
        <v>6</v>
      </c>
      <c r="C188" s="78">
        <v>16</v>
      </c>
      <c r="D188" s="118">
        <v>89000</v>
      </c>
      <c r="E188" s="61">
        <f t="shared" si="17"/>
        <v>1424</v>
      </c>
      <c r="F188" s="23"/>
      <c r="G188" s="47" t="s">
        <v>163</v>
      </c>
      <c r="H188" s="100">
        <v>5.97</v>
      </c>
      <c r="I188" s="65">
        <v>236</v>
      </c>
      <c r="J188" s="62">
        <v>88000</v>
      </c>
      <c r="K188" s="61">
        <f t="shared" si="16"/>
        <v>20768</v>
      </c>
    </row>
    <row r="189" spans="1:11" ht="10.5" customHeight="1">
      <c r="A189" s="69" t="s">
        <v>186</v>
      </c>
      <c r="B189" s="101">
        <v>6</v>
      </c>
      <c r="C189" s="78">
        <v>34.2</v>
      </c>
      <c r="D189" s="118"/>
      <c r="E189" s="61">
        <f t="shared" si="17"/>
        <v>0</v>
      </c>
      <c r="F189" s="23"/>
      <c r="G189" s="47" t="s">
        <v>316</v>
      </c>
      <c r="H189" s="100">
        <v>2.2</v>
      </c>
      <c r="I189" s="65">
        <v>112</v>
      </c>
      <c r="J189" s="62">
        <v>88000</v>
      </c>
      <c r="K189" s="61">
        <f t="shared" si="16"/>
        <v>9856</v>
      </c>
    </row>
    <row r="190" spans="1:11" ht="10.5" customHeight="1">
      <c r="A190" s="69" t="s">
        <v>187</v>
      </c>
      <c r="B190" s="101">
        <v>6</v>
      </c>
      <c r="C190" s="72">
        <v>60</v>
      </c>
      <c r="D190" s="118"/>
      <c r="E190" s="61">
        <f t="shared" si="17"/>
        <v>0</v>
      </c>
      <c r="F190" s="23"/>
      <c r="G190" s="47" t="s">
        <v>182</v>
      </c>
      <c r="H190" s="100">
        <v>4.69</v>
      </c>
      <c r="I190" s="65">
        <v>413</v>
      </c>
      <c r="J190" s="62"/>
      <c r="K190" s="61">
        <f t="shared" si="16"/>
        <v>0</v>
      </c>
    </row>
    <row r="191" spans="1:11" ht="10.5" customHeight="1">
      <c r="A191" s="69" t="s">
        <v>252</v>
      </c>
      <c r="B191" s="101">
        <v>6</v>
      </c>
      <c r="C191" s="72">
        <v>78</v>
      </c>
      <c r="D191" s="118"/>
      <c r="E191" s="61">
        <f t="shared" si="17"/>
        <v>0</v>
      </c>
      <c r="F191" s="23"/>
      <c r="G191" s="47" t="s">
        <v>317</v>
      </c>
      <c r="H191" s="101">
        <v>4.81</v>
      </c>
      <c r="I191" s="78">
        <v>584</v>
      </c>
      <c r="J191" s="62">
        <v>88000</v>
      </c>
      <c r="K191" s="61">
        <f t="shared" si="16"/>
        <v>51392</v>
      </c>
    </row>
    <row r="192" spans="1:11" ht="10.5" customHeight="1">
      <c r="A192" s="69" t="s">
        <v>154</v>
      </c>
      <c r="B192" s="101">
        <v>5.9</v>
      </c>
      <c r="C192" s="72">
        <v>95</v>
      </c>
      <c r="D192" s="118">
        <v>89000</v>
      </c>
      <c r="E192" s="61">
        <f t="shared" si="17"/>
        <v>8455</v>
      </c>
      <c r="F192" s="23"/>
      <c r="G192" s="47"/>
      <c r="H192" s="100"/>
      <c r="I192" s="65"/>
      <c r="J192" s="62"/>
      <c r="K192" s="61">
        <f t="shared" si="16"/>
        <v>0</v>
      </c>
    </row>
    <row r="193" spans="1:11" ht="10.5" customHeight="1">
      <c r="A193" s="69" t="s">
        <v>155</v>
      </c>
      <c r="B193" s="101">
        <v>6</v>
      </c>
      <c r="C193" s="72">
        <v>134</v>
      </c>
      <c r="D193" s="118"/>
      <c r="E193" s="61">
        <f t="shared" si="17"/>
        <v>0</v>
      </c>
      <c r="F193" s="23"/>
      <c r="G193" s="47"/>
      <c r="H193" s="101"/>
      <c r="I193" s="78"/>
      <c r="J193" s="62"/>
      <c r="K193" s="61">
        <f t="shared" si="16"/>
        <v>0</v>
      </c>
    </row>
    <row r="194" spans="1:11" ht="10.5" customHeight="1">
      <c r="A194" s="69" t="s">
        <v>156</v>
      </c>
      <c r="B194" s="101">
        <v>6</v>
      </c>
      <c r="C194" s="72">
        <v>183</v>
      </c>
      <c r="D194" s="118"/>
      <c r="E194" s="61">
        <f t="shared" si="17"/>
        <v>0</v>
      </c>
      <c r="F194" s="23"/>
      <c r="G194" s="123" t="s">
        <v>214</v>
      </c>
      <c r="H194" s="124"/>
      <c r="I194" s="124"/>
      <c r="J194" s="124"/>
      <c r="K194" s="125"/>
    </row>
    <row r="195" spans="1:11" s="5" customFormat="1" ht="10.5" customHeight="1">
      <c r="A195" s="69" t="s">
        <v>157</v>
      </c>
      <c r="B195" s="101">
        <v>6.02</v>
      </c>
      <c r="C195" s="72">
        <v>238</v>
      </c>
      <c r="D195" s="118"/>
      <c r="E195" s="61">
        <f t="shared" si="17"/>
        <v>0</v>
      </c>
      <c r="F195" s="23"/>
      <c r="G195" s="69" t="s">
        <v>216</v>
      </c>
      <c r="H195" s="101">
        <v>2.82</v>
      </c>
      <c r="I195" s="78">
        <v>43</v>
      </c>
      <c r="J195" s="62"/>
      <c r="K195" s="61">
        <f aca="true" t="shared" si="18" ref="K195:K202">I195*J195/1000</f>
        <v>0</v>
      </c>
    </row>
    <row r="196" spans="1:11" s="5" customFormat="1" ht="10.5" customHeight="1">
      <c r="A196" s="69" t="s">
        <v>158</v>
      </c>
      <c r="B196" s="101">
        <v>4.2</v>
      </c>
      <c r="C196" s="72">
        <v>210</v>
      </c>
      <c r="D196" s="118"/>
      <c r="E196" s="61">
        <f t="shared" si="17"/>
        <v>0</v>
      </c>
      <c r="F196" s="23"/>
      <c r="G196" s="69" t="s">
        <v>217</v>
      </c>
      <c r="H196" s="101">
        <v>4.96</v>
      </c>
      <c r="I196" s="78">
        <v>104</v>
      </c>
      <c r="J196" s="62">
        <v>88000</v>
      </c>
      <c r="K196" s="61">
        <f t="shared" si="18"/>
        <v>9152</v>
      </c>
    </row>
    <row r="197" spans="1:11" s="5" customFormat="1" ht="10.5" customHeight="1">
      <c r="A197" s="69" t="s">
        <v>159</v>
      </c>
      <c r="B197" s="101">
        <v>5.85</v>
      </c>
      <c r="C197" s="72">
        <v>512</v>
      </c>
      <c r="D197" s="118">
        <v>89000</v>
      </c>
      <c r="E197" s="61">
        <f t="shared" si="17"/>
        <v>45568</v>
      </c>
      <c r="F197" s="23"/>
      <c r="G197" s="69" t="s">
        <v>218</v>
      </c>
      <c r="H197" s="101">
        <v>3.5</v>
      </c>
      <c r="I197" s="78">
        <v>105</v>
      </c>
      <c r="J197" s="62"/>
      <c r="K197" s="61">
        <f t="shared" si="18"/>
        <v>0</v>
      </c>
    </row>
    <row r="198" spans="1:11" s="2" customFormat="1" ht="10.5" customHeight="1">
      <c r="A198" s="69" t="s">
        <v>188</v>
      </c>
      <c r="B198" s="101">
        <v>5.4</v>
      </c>
      <c r="C198" s="78">
        <v>568</v>
      </c>
      <c r="D198" s="49"/>
      <c r="E198" s="61">
        <f t="shared" si="17"/>
        <v>0</v>
      </c>
      <c r="F198" s="23"/>
      <c r="G198" s="69" t="s">
        <v>219</v>
      </c>
      <c r="H198" s="101">
        <v>5.68</v>
      </c>
      <c r="I198" s="78">
        <v>235</v>
      </c>
      <c r="J198" s="79"/>
      <c r="K198" s="61">
        <f t="shared" si="18"/>
        <v>0</v>
      </c>
    </row>
    <row r="199" spans="1:11" ht="10.5" customHeight="1">
      <c r="A199" s="69" t="s">
        <v>189</v>
      </c>
      <c r="B199" s="101">
        <v>4.37</v>
      </c>
      <c r="C199" s="78">
        <v>539</v>
      </c>
      <c r="D199" s="118"/>
      <c r="E199" s="61">
        <f t="shared" si="17"/>
        <v>0</v>
      </c>
      <c r="F199" s="23"/>
      <c r="G199" s="69" t="s">
        <v>222</v>
      </c>
      <c r="H199" s="101">
        <v>5.79</v>
      </c>
      <c r="I199" s="78">
        <v>355</v>
      </c>
      <c r="J199" s="62"/>
      <c r="K199" s="61">
        <f t="shared" si="18"/>
        <v>0</v>
      </c>
    </row>
    <row r="200" spans="1:11" ht="10.5" customHeight="1">
      <c r="A200" s="69" t="s">
        <v>190</v>
      </c>
      <c r="B200" s="101">
        <v>1.17</v>
      </c>
      <c r="C200" s="78">
        <v>185</v>
      </c>
      <c r="D200" s="49"/>
      <c r="E200" s="61">
        <f t="shared" si="17"/>
        <v>0</v>
      </c>
      <c r="F200" s="23"/>
      <c r="G200" s="69" t="s">
        <v>220</v>
      </c>
      <c r="H200" s="101">
        <v>5.08</v>
      </c>
      <c r="I200" s="78">
        <v>452</v>
      </c>
      <c r="J200" s="79"/>
      <c r="K200" s="61">
        <f t="shared" si="18"/>
        <v>0</v>
      </c>
    </row>
    <row r="201" spans="1:11" ht="10.5" customHeight="1">
      <c r="A201" s="69" t="s">
        <v>191</v>
      </c>
      <c r="B201" s="101">
        <v>2.65</v>
      </c>
      <c r="C201" s="78">
        <v>645</v>
      </c>
      <c r="D201" s="118">
        <v>89000</v>
      </c>
      <c r="E201" s="61">
        <f t="shared" si="17"/>
        <v>57405</v>
      </c>
      <c r="F201" s="23"/>
      <c r="G201" s="69"/>
      <c r="H201" s="101"/>
      <c r="I201" s="78"/>
      <c r="J201" s="79"/>
      <c r="K201" s="61">
        <f t="shared" si="18"/>
        <v>0</v>
      </c>
    </row>
    <row r="202" spans="1:11" ht="10.5" customHeight="1">
      <c r="A202" s="69"/>
      <c r="B202" s="101"/>
      <c r="C202" s="78"/>
      <c r="D202" s="49"/>
      <c r="E202" s="61">
        <f t="shared" si="17"/>
        <v>0</v>
      </c>
      <c r="F202" s="23"/>
      <c r="G202" s="103"/>
      <c r="H202" s="104"/>
      <c r="I202" s="104"/>
      <c r="J202" s="79"/>
      <c r="K202" s="61">
        <f t="shared" si="18"/>
        <v>0</v>
      </c>
    </row>
    <row r="203" ht="10.5" customHeight="1"/>
    <row r="204" ht="14.25" customHeight="1">
      <c r="A204" s="14"/>
    </row>
    <row r="205" ht="14.25" customHeight="1">
      <c r="A205" t="s">
        <v>107</v>
      </c>
    </row>
    <row r="206" spans="1:4" ht="14.25" customHeight="1">
      <c r="A206" t="s">
        <v>42</v>
      </c>
      <c r="B206" s="1"/>
      <c r="C206" s="1"/>
      <c r="D206" s="1"/>
    </row>
    <row r="207" spans="2:11" ht="10.5" customHeight="1">
      <c r="B207" s="1"/>
      <c r="C207" s="1"/>
      <c r="D207" s="1"/>
      <c r="K207" s="18" t="s">
        <v>195</v>
      </c>
    </row>
    <row r="208" ht="10.5" customHeight="1"/>
    <row r="209" ht="5.25" customHeight="1"/>
    <row r="210" ht="12.75" customHeight="1">
      <c r="F210" s="16" t="s">
        <v>108</v>
      </c>
    </row>
    <row r="211" spans="2:6" ht="21.75" customHeight="1">
      <c r="B211" s="1"/>
      <c r="C211" s="1"/>
      <c r="D211" s="1"/>
      <c r="F211" s="17" t="s">
        <v>196</v>
      </c>
    </row>
    <row r="212" spans="2:4" ht="10.5" customHeight="1">
      <c r="B212" s="1"/>
      <c r="C212" s="1"/>
      <c r="D212" s="1"/>
    </row>
    <row r="213" spans="2:4" ht="12" customHeight="1">
      <c r="B213" s="1"/>
      <c r="C213" s="1"/>
      <c r="D213" s="1"/>
    </row>
    <row r="214" spans="2:4" ht="12.75" customHeight="1">
      <c r="B214" s="1"/>
      <c r="C214" s="1"/>
      <c r="D214" s="1"/>
    </row>
    <row r="215" spans="2:4" ht="16.5" customHeight="1">
      <c r="B215" s="1"/>
      <c r="C215" s="1"/>
      <c r="D215" s="1"/>
    </row>
    <row r="216" spans="2:4" ht="10.5" customHeight="1">
      <c r="B216" s="1"/>
      <c r="C216" s="1"/>
      <c r="D216" s="1"/>
    </row>
    <row r="217" spans="2:4" ht="13.5" customHeight="1">
      <c r="B217" s="1"/>
      <c r="C217" s="1"/>
      <c r="D217" s="1"/>
    </row>
    <row r="218" spans="2:4" ht="13.5" customHeight="1">
      <c r="B218" s="1"/>
      <c r="C218" s="1"/>
      <c r="D218" s="1"/>
    </row>
    <row r="219" spans="2:4" ht="14.25" customHeight="1">
      <c r="B219" s="1"/>
      <c r="C219" s="1"/>
      <c r="D219" s="1"/>
    </row>
    <row r="220" ht="13.5" customHeight="1"/>
    <row r="221" ht="13.5" customHeight="1"/>
    <row r="222" ht="12.75" customHeight="1"/>
    <row r="223" ht="12" customHeight="1"/>
    <row r="224" ht="14.25" customHeight="1"/>
    <row r="225" ht="10.5" customHeight="1"/>
    <row r="226" ht="10.5" customHeight="1"/>
    <row r="227" ht="10.5" customHeight="1"/>
    <row r="228" ht="12.75" customHeight="1"/>
    <row r="229" ht="15" customHeight="1"/>
    <row r="230" ht="14.25" customHeight="1"/>
    <row r="231" ht="18" customHeight="1"/>
    <row r="232" ht="10.5" customHeight="1"/>
    <row r="233" ht="10.5" customHeight="1"/>
    <row r="234" ht="10.5" customHeight="1"/>
    <row r="235" ht="12.75" customHeight="1"/>
    <row r="236" ht="12.75" customHeight="1"/>
    <row r="237" ht="15.75" customHeight="1"/>
    <row r="238" ht="13.5" customHeight="1"/>
    <row r="239" ht="18.75" customHeight="1"/>
    <row r="240" ht="10.5" customHeight="1"/>
    <row r="241" ht="10.5" customHeight="1"/>
    <row r="242" ht="18" customHeight="1"/>
  </sheetData>
  <sheetProtection/>
  <mergeCells count="24">
    <mergeCell ref="G110:K110"/>
    <mergeCell ref="A27:E27"/>
    <mergeCell ref="A81:E81"/>
    <mergeCell ref="G81:K81"/>
    <mergeCell ref="A133:E133"/>
    <mergeCell ref="G98:K98"/>
    <mergeCell ref="A112:E112"/>
    <mergeCell ref="G93:K93"/>
    <mergeCell ref="A61:E61"/>
    <mergeCell ref="G6:K6"/>
    <mergeCell ref="A6:E6"/>
    <mergeCell ref="G48:K48"/>
    <mergeCell ref="G59:K59"/>
    <mergeCell ref="A50:E50"/>
    <mergeCell ref="A57:E57"/>
    <mergeCell ref="A19:E19"/>
    <mergeCell ref="A186:E186"/>
    <mergeCell ref="G182:K182"/>
    <mergeCell ref="G194:K194"/>
    <mergeCell ref="G123:K123"/>
    <mergeCell ref="G136:K136"/>
    <mergeCell ref="A136:E136"/>
    <mergeCell ref="A152:E152"/>
    <mergeCell ref="G152:K152"/>
  </mergeCells>
  <printOptions/>
  <pageMargins left="0.1968503937007874" right="0.1968503937007874" top="0.4330708661417323" bottom="0.2362204724409449" header="0.2362204724409449" footer="0.23622047244094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user1</cp:lastModifiedBy>
  <cp:lastPrinted>2024-04-25T12:04:55Z</cp:lastPrinted>
  <dcterms:created xsi:type="dcterms:W3CDTF">2001-08-21T19:13:52Z</dcterms:created>
  <dcterms:modified xsi:type="dcterms:W3CDTF">2024-04-25T12:12:53Z</dcterms:modified>
  <cp:category/>
  <cp:version/>
  <cp:contentType/>
  <cp:contentStatus/>
</cp:coreProperties>
</file>